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anaAnello\Documents\"/>
    </mc:Choice>
  </mc:AlternateContent>
  <xr:revisionPtr revIDLastSave="0" documentId="8_{7EAC53A8-6B33-4DDA-9598-2EE4455C54DD}"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5" i="1" l="1"/>
  <c r="J95" i="1"/>
  <c r="O94" i="1"/>
  <c r="J94" i="1"/>
  <c r="O93" i="1"/>
  <c r="J93" i="1"/>
  <c r="O92" i="1"/>
  <c r="J92" i="1"/>
  <c r="O91" i="1"/>
  <c r="J91" i="1"/>
  <c r="O90" i="1"/>
  <c r="J90" i="1"/>
  <c r="O89" i="1"/>
  <c r="J89" i="1"/>
  <c r="Q86" i="1"/>
  <c r="O86" i="1"/>
  <c r="J86" i="1"/>
  <c r="Q85" i="1"/>
  <c r="O85" i="1"/>
  <c r="J85" i="1"/>
  <c r="Q84" i="1"/>
  <c r="O84" i="1"/>
  <c r="J84" i="1"/>
  <c r="Q82" i="1"/>
  <c r="O82" i="1"/>
  <c r="J82" i="1"/>
  <c r="Q80" i="1"/>
  <c r="O80" i="1"/>
  <c r="J80" i="1"/>
  <c r="Q79" i="1"/>
  <c r="O79" i="1"/>
  <c r="J79" i="1"/>
  <c r="O75" i="1"/>
  <c r="Q75" i="1" s="1"/>
  <c r="J75" i="1"/>
  <c r="O74" i="1"/>
  <c r="Q74" i="1" s="1"/>
  <c r="J74" i="1"/>
  <c r="O73" i="1"/>
  <c r="Q73" i="1" s="1"/>
  <c r="J73" i="1"/>
  <c r="O72" i="1"/>
  <c r="Q72" i="1" s="1"/>
  <c r="J72" i="1"/>
  <c r="O71" i="1"/>
  <c r="Q71" i="1" s="1"/>
  <c r="J71" i="1"/>
  <c r="O69" i="1"/>
  <c r="Q69" i="1" s="1"/>
  <c r="J69" i="1"/>
  <c r="O68" i="1"/>
  <c r="Q68" i="1" s="1"/>
  <c r="J68" i="1"/>
  <c r="O67" i="1"/>
  <c r="Q67" i="1" s="1"/>
  <c r="J67" i="1"/>
  <c r="O66" i="1"/>
  <c r="Q66" i="1" s="1"/>
  <c r="J66" i="1"/>
  <c r="Q65" i="1"/>
  <c r="O65" i="1"/>
  <c r="J65" i="1"/>
  <c r="Q64" i="1"/>
  <c r="O64" i="1"/>
  <c r="J64" i="1"/>
  <c r="Q63" i="1"/>
  <c r="O63" i="1"/>
  <c r="J63" i="1"/>
  <c r="Q62" i="1"/>
  <c r="O62" i="1"/>
  <c r="J62" i="1"/>
  <c r="O61" i="1"/>
  <c r="Q61" i="1" s="1"/>
  <c r="J61" i="1"/>
  <c r="O60" i="1"/>
  <c r="Q60" i="1" s="1"/>
  <c r="J60" i="1"/>
  <c r="O59" i="1"/>
  <c r="Q59" i="1" s="1"/>
  <c r="J59" i="1"/>
  <c r="O58" i="1"/>
  <c r="Q58" i="1" s="1"/>
  <c r="J58" i="1"/>
  <c r="Q57" i="1"/>
  <c r="O57" i="1"/>
  <c r="J57" i="1"/>
  <c r="Q56" i="1"/>
  <c r="O56" i="1"/>
  <c r="J56" i="1"/>
  <c r="Q55" i="1"/>
  <c r="O55" i="1"/>
  <c r="J55" i="1"/>
  <c r="Q54" i="1"/>
  <c r="O54" i="1"/>
  <c r="J54" i="1"/>
  <c r="O53" i="1"/>
  <c r="Q53" i="1" s="1"/>
  <c r="J53" i="1"/>
  <c r="O52" i="1"/>
  <c r="Q52" i="1" s="1"/>
  <c r="J52" i="1"/>
  <c r="O51" i="1"/>
  <c r="Q51" i="1" s="1"/>
  <c r="J51" i="1"/>
  <c r="O50" i="1"/>
  <c r="Q50" i="1" s="1"/>
  <c r="J50" i="1"/>
  <c r="O49" i="1"/>
  <c r="Q49" i="1" s="1"/>
  <c r="J49" i="1"/>
  <c r="Q48" i="1"/>
  <c r="O48" i="1"/>
  <c r="J48" i="1"/>
  <c r="Q46" i="1"/>
  <c r="O46" i="1"/>
  <c r="J46" i="1"/>
  <c r="Q45" i="1"/>
  <c r="O45" i="1"/>
  <c r="J45" i="1"/>
  <c r="O43" i="1"/>
  <c r="Q43" i="1" s="1"/>
  <c r="J43" i="1"/>
  <c r="Q42" i="1"/>
  <c r="O42" i="1"/>
  <c r="J42" i="1"/>
  <c r="O40" i="1"/>
  <c r="Q40" i="1" s="1"/>
  <c r="J40" i="1"/>
  <c r="O39" i="1"/>
  <c r="Q39" i="1" s="1"/>
  <c r="J39" i="1"/>
  <c r="O37" i="1"/>
  <c r="Q37" i="1" s="1"/>
  <c r="J37" i="1"/>
  <c r="Q36" i="1"/>
  <c r="O36" i="1"/>
  <c r="J36" i="1"/>
  <c r="Q35" i="1"/>
  <c r="O35" i="1"/>
  <c r="J35" i="1"/>
  <c r="Q34" i="1"/>
  <c r="O34" i="1"/>
  <c r="J34" i="1"/>
  <c r="P32" i="1"/>
  <c r="O32" i="1"/>
  <c r="Q32" i="1" s="1"/>
  <c r="J32" i="1"/>
  <c r="Q31" i="1"/>
  <c r="P31" i="1"/>
  <c r="O31" i="1"/>
  <c r="J31" i="1"/>
  <c r="P30" i="1"/>
  <c r="O30" i="1"/>
  <c r="Q30" i="1" s="1"/>
  <c r="J30" i="1"/>
  <c r="P28" i="1"/>
  <c r="Q28" i="1" s="1"/>
  <c r="J28" i="1"/>
  <c r="S27" i="1"/>
  <c r="P27" i="1"/>
  <c r="J27" i="1"/>
  <c r="S26" i="1"/>
  <c r="P26" i="1"/>
  <c r="J26" i="1"/>
  <c r="Q25" i="1"/>
  <c r="P25" i="1"/>
  <c r="J25" i="1"/>
  <c r="P24" i="1"/>
  <c r="S24" i="1" s="1"/>
  <c r="J24" i="1"/>
  <c r="Q22" i="1"/>
  <c r="P22" i="1"/>
  <c r="J22" i="1"/>
  <c r="P21" i="1"/>
  <c r="S21" i="1" s="1"/>
  <c r="J21" i="1"/>
  <c r="P20" i="1"/>
  <c r="S20" i="1" s="1"/>
  <c r="J20" i="1"/>
  <c r="P19" i="1"/>
  <c r="Q19" i="1" s="1"/>
  <c r="J19" i="1"/>
  <c r="S18" i="1"/>
  <c r="P18" i="1"/>
  <c r="J18" i="1"/>
  <c r="Q14" i="1"/>
  <c r="P14" i="1"/>
  <c r="P13" i="1"/>
  <c r="Q13" i="1" s="1"/>
  <c r="P12" i="1"/>
  <c r="Q12" i="1" s="1"/>
  <c r="J12" i="1"/>
  <c r="P11" i="1"/>
  <c r="Q11" i="1" s="1"/>
  <c r="J11" i="1"/>
  <c r="P10" i="1"/>
  <c r="S10" i="1" s="1"/>
  <c r="J10" i="1"/>
  <c r="S9" i="1"/>
  <c r="P9" i="1"/>
  <c r="J9" i="1"/>
  <c r="S8" i="1"/>
  <c r="P8" i="1"/>
  <c r="J8" i="1"/>
  <c r="S7" i="1"/>
  <c r="P7" i="1"/>
  <c r="J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V3" authorId="0" shapeId="0" xr:uid="{00000000-0006-0000-0000-000001000000}">
      <text>
        <r>
          <rPr>
            <sz val="12"/>
            <color theme="1"/>
            <rFont val="Arial"/>
            <scheme val="minor"/>
          </rPr>
          <t>As of MAS Refresh #21.</t>
        </r>
      </text>
    </comment>
    <comment ref="A6" authorId="0" shapeId="0" xr:uid="{00000000-0006-0000-0000-000002000000}">
      <text>
        <r>
          <rPr>
            <sz val="12"/>
            <color theme="1"/>
            <rFont val="Arial"/>
            <scheme val="minor"/>
          </rPr>
          <t>The Contractor may continue to keep its existing pricing, prior to Refresh 21, to support its currently awarded customers and Task Orders. The Contractor will propose additional pricing based upon the Statement of Work for Refresh 21, as noted below.</t>
        </r>
      </text>
    </comment>
    <comment ref="I6" authorId="0" shapeId="0" xr:uid="{00000000-0006-0000-0000-000003000000}">
      <text>
        <r>
          <rPr>
            <sz val="12"/>
            <color theme="1"/>
            <rFont val="Arial"/>
            <scheme val="minor"/>
          </rPr>
          <t>The Contractor may continue to keep its existing pricing, prior to Refresh 21, to support its currently awarded customers and Task Orders. The Contractor will propose additional pricing based upon the Statement of Work for Refresh 21, as noted below.</t>
        </r>
      </text>
    </comment>
    <comment ref="G7" authorId="0" shapeId="0" xr:uid="{00000000-0006-0000-0000-000004000000}">
      <text>
        <r>
          <rPr>
            <sz val="12"/>
            <color theme="1"/>
            <rFont val="Arial"/>
            <scheme val="minor"/>
          </rPr>
          <t>These are example prices only. Please replace with the appropriate information.</t>
        </r>
      </text>
    </comment>
    <comment ref="A15" authorId="0" shapeId="0" xr:uid="{00000000-0006-0000-0000-000005000000}">
      <text>
        <r>
          <rPr>
            <sz val="12"/>
            <color theme="1"/>
            <rFont val="Arial"/>
            <scheme val="minor"/>
          </rPr>
          <t>As of Refresh 21, please provide updated pricing based upon the standardized services referenced in Section 32 of the Travel Agent Services Statement of Work.</t>
        </r>
      </text>
    </comment>
    <comment ref="I15" authorId="0" shapeId="0" xr:uid="{00000000-0006-0000-0000-000006000000}">
      <text>
        <r>
          <rPr>
            <sz val="12"/>
            <color theme="1"/>
            <rFont val="Arial"/>
            <scheme val="minor"/>
          </rPr>
          <t>As of Refresh 21, please provide updated pricing based upon the standardized services referenced in Section 32 of the Travel Agent Services Statement of Work.</t>
        </r>
      </text>
    </comment>
    <comment ref="G18" authorId="0" shapeId="0" xr:uid="{00000000-0006-0000-0000-000007000000}">
      <text>
        <r>
          <rPr>
            <sz val="12"/>
            <color theme="1"/>
            <rFont val="Arial"/>
            <scheme val="minor"/>
          </rPr>
          <t>These are example prices only. Please replace with the appropriate information.</t>
        </r>
      </text>
    </comment>
    <comment ref="G34" authorId="0" shapeId="0" xr:uid="{00000000-0006-0000-0000-000008000000}">
      <text>
        <r>
          <rPr>
            <sz val="12"/>
            <color theme="1"/>
            <rFont val="Arial"/>
            <scheme val="minor"/>
          </rPr>
          <t>These are example prices only. Please replace with the appropriate information.</t>
        </r>
      </text>
    </comment>
    <comment ref="E48" authorId="0" shapeId="0" xr:uid="{00000000-0006-0000-0000-000009000000}">
      <text>
        <r>
          <rPr>
            <sz val="12"/>
            <color theme="1"/>
            <rFont val="Arial"/>
            <scheme val="minor"/>
          </rPr>
          <t xml:space="preserve">Itinerary: An Itinerary is defined as all arrangements and all air, rail, lodging, or rental car reservations (ticketed segments) for a single (one) trip/authorization. This includes making and changing reservations for air, rail, lodging, or rental cars for one or multiple locations and tickets issued per traveler.
In the Price Proposal Template, the Unit of Issue “Per Itinerary” for Ancillary Services requested (e.g., VIP Services, International Rate Desk, etc.), may be charged at the time the service is provided and is not refundable if the travel is subsequently canceled after ticketing.
An added “Per Itinerary” fee may be incurred if changes in the trip/authorization require the issuance of a new ticket(s) related to the itinerary.
</t>
        </r>
      </text>
    </comment>
    <comment ref="E54" authorId="0" shapeId="0" xr:uid="{00000000-0006-0000-0000-00000A000000}">
      <text>
        <r>
          <rPr>
            <sz val="12"/>
            <color theme="1"/>
            <rFont val="Arial"/>
            <scheme val="minor"/>
          </rPr>
          <t xml:space="preserve">Transaction: A “Transaction” is defined as providing a particular service, in support of a single (one) trip/authorization, e.g., “Non GDS Air/Rail Surcharge”, “Leisure Travel”, “Cost-Constructed Travel”, etc.
In the Price Proposal Template, the Unit of Issue “Per Transaction” for Ancillary Services requested (e.g., “Non GDS Air/Rail Surcharge,” “Leisure Travel,” “Cost-Constructed Travel,” etc.), may be charged at the time the service is provided and is not refundable if the travel is subsequently canceled before or after ticketing.
An added “Per Transaction” fee may be incurred if changes in the trip/authorization require additional service(s) related to the itinerary.
</t>
        </r>
      </text>
    </comment>
  </commentList>
</comments>
</file>

<file path=xl/sharedStrings.xml><?xml version="1.0" encoding="utf-8"?>
<sst xmlns="http://schemas.openxmlformats.org/spreadsheetml/2006/main" count="401" uniqueCount="175">
  <si>
    <t>Sample Pricing Proposal Template  For SIN 561510 - Travel Agent Services - As of MAS Refresh #21</t>
  </si>
  <si>
    <t>IFF</t>
  </si>
  <si>
    <t>MANDATORY OR OPTIONAL</t>
  </si>
  <si>
    <t xml:space="preserve">SCHEDULE ITEM NUMBER (SIN)(s) PROPOSED </t>
  </si>
  <si>
    <t>CONTRACT LINE ITEM NUMBER (CLIN) PROPOSED</t>
  </si>
  <si>
    <t>DESCRIPTION OF SERVICE</t>
  </si>
  <si>
    <t>UNIT OF ISSUE   (transaction, transaction fee, per hour, per itinerary, etc. )</t>
  </si>
  <si>
    <t>DOMESTIC OR INTERNATIONAL OR BOTH</t>
  </si>
  <si>
    <r>
      <rPr>
        <sz val="8"/>
        <color rgb="FFFFFFFF"/>
        <rFont val="Times New Roman"/>
      </rPr>
      <t xml:space="preserve">COMMERCIAL PRICE LIST (CPL)   </t>
    </r>
    <r>
      <rPr>
        <u/>
        <sz val="8"/>
        <color rgb="FFFFFFFF"/>
        <rFont val="Times New Roman"/>
      </rPr>
      <t>OR</t>
    </r>
    <r>
      <rPr>
        <sz val="8"/>
        <color rgb="FFFFFFFF"/>
        <rFont val="Times New Roman"/>
      </rPr>
      <t xml:space="preserve"> MARKET  PRICES</t>
    </r>
  </si>
  <si>
    <t>*MOST FAVORED CUSTOMER  (MFC) - COMMERCIAL</t>
  </si>
  <si>
    <t>*MOST FAVORED FEDERAL AGENCY (MFC)</t>
  </si>
  <si>
    <t>PRICE OFFERED TO GSA (EXCLUDING IFF)</t>
  </si>
  <si>
    <t xml:space="preserve">TRANSACTION B AND ALL OTHER SERVICES(0.75%) </t>
  </si>
  <si>
    <t>TRANSACTION A - PRICE OFFERED TO GSA (INCLUDING IFF ($3.10)</t>
  </si>
  <si>
    <t>MOST FAVORED COMMERCIAL CUSTOMER (MFC)</t>
  </si>
  <si>
    <t xml:space="preserve"> DISCOUNT OFFERED TO COMMERCIAL MFC (%)</t>
  </si>
  <si>
    <t>COMMERCIAL MFC PRICE</t>
  </si>
  <si>
    <t>DISCOUNT OFFERED TO GSA (off CPL or Market Prices) (%)</t>
  </si>
  <si>
    <t>MOST FAVORED FEDERAL AGENCY (MFC)</t>
  </si>
  <si>
    <t>MOST FAVORED FEDERAL AGENCY (MFC) PRICE</t>
  </si>
  <si>
    <t>HOURLY 
RATE or PER UNIT</t>
  </si>
  <si>
    <t>RATE 
PER TRANSACTION</t>
  </si>
  <si>
    <t>HOURLY 
RATE,  PER UNIT, OR TRANSACTION</t>
  </si>
  <si>
    <t>SUPPORTING INVOICE or DOCUMENTATION</t>
  </si>
  <si>
    <t>INVOICE PAGE LOCATION</t>
  </si>
  <si>
    <t>TRAVEL AGENT SERVICES - IN SUPPORT OF ETS2, DOD INCLUDING DTS, OR OTHER AUTHORIZED USERS OF THE TRAVEL AGENT SERVICES SCHEDULE  PRIOR TO AND INCLUDING REFRESH 21</t>
  </si>
  <si>
    <t>Mandatory</t>
  </si>
  <si>
    <t>001</t>
  </si>
  <si>
    <t xml:space="preserve">Full Service - Air/Rail </t>
  </si>
  <si>
    <t>Per Transaction A</t>
  </si>
  <si>
    <t xml:space="preserve">Domestic  </t>
  </si>
  <si>
    <t>ABC Company</t>
  </si>
  <si>
    <t>002</t>
  </si>
  <si>
    <t>Both</t>
  </si>
  <si>
    <t>All Commercial Customers</t>
  </si>
  <si>
    <t xml:space="preserve">Z Best Inc. </t>
  </si>
  <si>
    <t>003</t>
  </si>
  <si>
    <t>Self Service - Air Rail</t>
  </si>
  <si>
    <t>Sample Company, LLC</t>
  </si>
  <si>
    <t>004</t>
  </si>
  <si>
    <t>BigBank</t>
  </si>
  <si>
    <t>Ancillary</t>
  </si>
  <si>
    <t>005</t>
  </si>
  <si>
    <t>Car / Hotel</t>
  </si>
  <si>
    <t>Per Transaction B</t>
  </si>
  <si>
    <t xml:space="preserve">BD Touring </t>
  </si>
  <si>
    <t>006</t>
  </si>
  <si>
    <t>TRAVEL AGENT SERVICES - IN SUPPORT OF ETSNEXT, OR DOD, AND OTHER AUTHORIZED USERS OF THE TRAVEL AGENT SERVICES SCHEDULE AS OF REFRESH 21</t>
  </si>
  <si>
    <t>CONUS &amp; U.S. Territory Based TMC Locations</t>
  </si>
  <si>
    <t>For Contractors that want to support ETSNext, please include the pricing for the minimum Federal security standards for a "Non-Federal System with Controlled Unclassified Information (CUI) as defined in Section 18.4.1 of the Statement of Work as part of your Transaction based pricing for Ticketing and Fulfillment Services</t>
  </si>
  <si>
    <t>007</t>
  </si>
  <si>
    <t>Self Service</t>
  </si>
  <si>
    <t>008</t>
  </si>
  <si>
    <t>Full Service Air/Rail</t>
  </si>
  <si>
    <t xml:space="preserve">Per Transaction A  </t>
  </si>
  <si>
    <t>Domestic</t>
  </si>
  <si>
    <t>009</t>
  </si>
  <si>
    <t>International</t>
  </si>
  <si>
    <t>010</t>
  </si>
  <si>
    <t>Full Service Hotel/Car</t>
  </si>
  <si>
    <t>OCONUS Based TMC Locations - Create a separate table for each Country where service is requested and based</t>
  </si>
  <si>
    <t>Optional</t>
  </si>
  <si>
    <t>011</t>
  </si>
  <si>
    <t>012</t>
  </si>
  <si>
    <t>Full-Service Air/Rail, Domestic Travel</t>
  </si>
  <si>
    <t>013</t>
  </si>
  <si>
    <t>Full-Service Air/Rail, International Travel</t>
  </si>
  <si>
    <t>014</t>
  </si>
  <si>
    <t>Full-Service Hotel/Car Only Domestic Travel</t>
  </si>
  <si>
    <t xml:space="preserve">Per Transaction B </t>
  </si>
  <si>
    <t>Managed Service Fee - MSF</t>
  </si>
  <si>
    <t>100</t>
  </si>
  <si>
    <t>Managed Service Fee</t>
  </si>
  <si>
    <t>Per Year</t>
  </si>
  <si>
    <t>101</t>
  </si>
  <si>
    <t>Per Quarter</t>
  </si>
  <si>
    <t>102</t>
  </si>
  <si>
    <t>Per Month</t>
  </si>
  <si>
    <t>On-Site Support - Yearly</t>
  </si>
  <si>
    <t>201</t>
  </si>
  <si>
    <t>On‐site Administrative Support e.g., Lead Agent/Agent Manager</t>
  </si>
  <si>
    <t>Per year</t>
  </si>
  <si>
    <t>202</t>
  </si>
  <si>
    <t>On‐site Agent Support (including support for reservations)</t>
  </si>
  <si>
    <t>203</t>
  </si>
  <si>
    <t>Per Hour</t>
  </si>
  <si>
    <t>204</t>
  </si>
  <si>
    <t>On-Site Support - Part Time Support</t>
  </si>
  <si>
    <t>205</t>
  </si>
  <si>
    <t>206</t>
  </si>
  <si>
    <t>On-Site Support - Part Time Support - Over Time</t>
  </si>
  <si>
    <t>207</t>
  </si>
  <si>
    <t>208</t>
  </si>
  <si>
    <t>Additional Onsite Support Related Services (*If Applicable per Agency Task Order)</t>
  </si>
  <si>
    <t>209</t>
  </si>
  <si>
    <t>GDS: GDS connectivity and computer equipment including printers</t>
  </si>
  <si>
    <t>Per terminal</t>
  </si>
  <si>
    <t>210</t>
  </si>
  <si>
    <t>GDS Software and License: This includes GDS software and GDS license / login access</t>
  </si>
  <si>
    <t>Per month</t>
  </si>
  <si>
    <t>Optional Services</t>
  </si>
  <si>
    <t>300</t>
  </si>
  <si>
    <r>
      <rPr>
        <b/>
        <sz val="8"/>
        <color theme="1"/>
        <rFont val="Times New Roman"/>
      </rPr>
      <t>Very Important Person (VIP) (Remote or Hybrid)</t>
    </r>
    <r>
      <rPr>
        <sz val="8"/>
        <color theme="1"/>
        <rFont val="Times New Roman"/>
      </rPr>
      <t>: Enhanced reservations support for designated VIP Personnel. (e.g., dedicated toll-free number, originate and/or change arrangements or reservations (air/rail, lodging, car rental), and ticketing, for one or multiple locations, special seat confirmation/accommodation services, Loyalty Program support (air/rail, lodging, car rental), monitor travel and provide notification of disruption, etc.).</t>
    </r>
  </si>
  <si>
    <t>Per Itinerary</t>
  </si>
  <si>
    <t>301</t>
  </si>
  <si>
    <r>
      <rPr>
        <b/>
        <sz val="8"/>
        <color theme="1"/>
        <rFont val="Times New Roman"/>
      </rPr>
      <t>International Rate Desk Services</t>
    </r>
    <r>
      <rPr>
        <sz val="8"/>
        <color theme="1"/>
        <rFont val="Times New Roman"/>
      </rPr>
      <t>: May be applicable when no GSA City Pair Program (CPP) is available for international destinations, which may not be auto price within the GDS. Includes capability for faring complex international itineraries using a comprehensive set of faring methods, exceptions and interpretations of airline policies, Department of Transportation (DOT) regulations, International Air Transport Association (IATA) policies, etc. to optimize best pricing for international travel. 
Does not apply for CPP or combinations thereof or simple round trip commercial itineraries.</t>
    </r>
  </si>
  <si>
    <t>302</t>
  </si>
  <si>
    <r>
      <rPr>
        <b/>
        <sz val="8"/>
        <color theme="1"/>
        <rFont val="Times New Roman"/>
      </rPr>
      <t>Security-cleared Personnel</t>
    </r>
    <r>
      <rPr>
        <sz val="8"/>
        <color theme="1"/>
        <rFont val="Times New Roman"/>
      </rPr>
      <t>: Obtaining cleared agents who can meet or already have the appropriate security clearances as request by the agency task order.</t>
    </r>
  </si>
  <si>
    <t>Per Employee</t>
  </si>
  <si>
    <t>303</t>
  </si>
  <si>
    <r>
      <rPr>
        <b/>
        <sz val="8"/>
        <color theme="1"/>
        <rFont val="Times New Roman"/>
      </rPr>
      <t>Passport and/ or Visa Processing &amp; Support:</t>
    </r>
    <r>
      <rPr>
        <sz val="8"/>
        <color theme="1"/>
        <rFont val="Times New Roman"/>
      </rPr>
      <t xml:space="preserve"> Provide advice on Visa, Passport, and other travel document requirements to travelers. Refer to a Third-Party supplier for Visa &amp; Passport processing, as available.</t>
    </r>
  </si>
  <si>
    <t>Per Passport and/or Visa Requested</t>
  </si>
  <si>
    <t>304</t>
  </si>
  <si>
    <r>
      <rPr>
        <b/>
        <sz val="8"/>
        <color theme="1"/>
        <rFont val="Times New Roman"/>
      </rPr>
      <t>Travel Arrangements for services not available in the GDS or other content sources:</t>
    </r>
    <r>
      <rPr>
        <sz val="8"/>
        <color theme="1"/>
        <rFont val="Times New Roman"/>
      </rPr>
      <t xml:space="preserve"> These may include but are not limited to: Charter Bus, Alaska Marine Highway System, Boat / Ship including cruise ships and ferries, bush pilots in Alaska and other remote locations, snowmobile, dog sled, horses, etc.
This service may include direct billing by the TMC, when credit cards cannot be used, and passed through “at cost” to the agency for the services acquired.</t>
    </r>
  </si>
  <si>
    <t>305</t>
  </si>
  <si>
    <r>
      <rPr>
        <b/>
        <sz val="8"/>
        <color theme="1"/>
        <rFont val="Times New Roman"/>
      </rPr>
      <t>Travel Arrangements for services not available in the GDS or other content sources:</t>
    </r>
    <r>
      <rPr>
        <sz val="8"/>
        <color theme="1"/>
        <rFont val="Times New Roman"/>
      </rPr>
      <t xml:space="preserve"> These may include but are not limited to: Charter Bus, Alaska Marine Highway System, Boat / Ship including cruise ships and ferries, bush pilots in Alaska and other remote locations, snowmobile, dog sled, horses, etc.
This service may include direct billing by the TMC, when credit cards cannot be used, and passed through “at cost” to the agency for the services acquired.</t>
    </r>
  </si>
  <si>
    <t>306</t>
  </si>
  <si>
    <r>
      <rPr>
        <b/>
        <sz val="8"/>
        <color theme="1"/>
        <rFont val="Times New Roman"/>
      </rPr>
      <t>Non GDS Air/Rail Surcharge:</t>
    </r>
    <r>
      <rPr>
        <sz val="8"/>
        <color theme="1"/>
        <rFont val="Times New Roman"/>
      </rPr>
      <t xml:space="preserve"> Surcharge for processing air/rail transactions not available in the GDS e.g. international rail.</t>
    </r>
  </si>
  <si>
    <t>Per Transaction</t>
  </si>
  <si>
    <t>307</t>
  </si>
  <si>
    <r>
      <rPr>
        <b/>
        <sz val="8"/>
        <color theme="1"/>
        <rFont val="Times New Roman"/>
      </rPr>
      <t>NDC Air Surcharg</t>
    </r>
    <r>
      <rPr>
        <sz val="8"/>
        <color theme="1"/>
        <rFont val="Times New Roman"/>
      </rPr>
      <t>e: Surcharge for processing air transactions through an NDC channel not in the GDS</t>
    </r>
  </si>
  <si>
    <t>308</t>
  </si>
  <si>
    <r>
      <rPr>
        <b/>
        <sz val="8"/>
        <color theme="1"/>
        <rFont val="Times New Roman"/>
      </rPr>
      <t xml:space="preserve">Virtual Card Payment Support: </t>
    </r>
    <r>
      <rPr>
        <sz val="8"/>
        <color theme="1"/>
        <rFont val="Times New Roman"/>
      </rPr>
      <t xml:space="preserve"> Service to support a virtual card payment through GSA SmartPay program for hotels or other suppliers as available</t>
    </r>
  </si>
  <si>
    <t>Per Card Provisioned</t>
  </si>
  <si>
    <t>309</t>
  </si>
  <si>
    <r>
      <rPr>
        <b/>
        <sz val="8"/>
        <color theme="1"/>
        <rFont val="Times New Roman"/>
      </rPr>
      <t>Centrally Billed Account (CBA) Reconciliation:</t>
    </r>
    <r>
      <rPr>
        <sz val="8"/>
        <color theme="1"/>
        <rFont val="Times New Roman"/>
      </rPr>
      <t xml:space="preserve"> Monthly reconciliation of charges to an agency provided CBA for air and other services. Reconciliation should be submitted to the agency no later than the fifth (5th) day after receipt of the billing file from the GSA SmartPay® bank.</t>
    </r>
  </si>
  <si>
    <t>Per CBA</t>
  </si>
  <si>
    <t>310</t>
  </si>
  <si>
    <r>
      <rPr>
        <b/>
        <sz val="8"/>
        <color theme="1"/>
        <rFont val="Times New Roman"/>
      </rPr>
      <t>Leave in Conjunction with Official Travel (LICWO) / Leisure Travel:</t>
    </r>
    <r>
      <rPr>
        <sz val="8"/>
        <color theme="1"/>
        <rFont val="Times New Roman"/>
      </rPr>
      <t xml:space="preserve">  Travel services to an individual on 
TDY, family members, or others accompanying that individual, when requested by
the traveler.
Travelers are responsible for any costs that exceed the official portion of the trip.
The Contractor shall not invoice the Government for any leisure only reservations or services.
The transaction fee for LICWO services shall be charged directly to the traveler. The Contractor
shall separate costs for official travel from leisure travel costs.
</t>
    </r>
  </si>
  <si>
    <t>311</t>
  </si>
  <si>
    <r>
      <rPr>
        <b/>
        <sz val="8"/>
        <color theme="1"/>
        <rFont val="Times New Roman"/>
      </rPr>
      <t>Cost-Constructed Travel:</t>
    </r>
    <r>
      <rPr>
        <sz val="8"/>
        <color theme="1"/>
        <rFont val="Times New Roman"/>
      </rPr>
      <t xml:space="preserve"> Travel services to an individual on TDY, family members, or others accompanying that individual, when requested by the traveler. 
Travel based on a cost comparison between the cost of official (i.e., direct) travel and the cost of personal (i.e., indirect) travel. 
When cost constructing travel, the traveler can only claim the cost of the fare(s) the U.S. Government would have paid to the contract and/or common carrier or the cost of the commercial fare(s) the traveler actually paid to common carriers, whichever is less.
Travelers are responsible for any costs that exceed the official portion of the trip.
As defined in Section 11.20, the fee is charged for all cost-constructed itineraries that are completed that require more than one cost-constructed itinerary (quote) but no more than a total of three itineraries (quotes). It is charged per itinerary (not per person) so, for example, a family of five with the same itinerary would be charged one fee.
The Contractor shall not invoice the Government for any Cost-Constructed reservations or services in conjunction with Leisure or Leave in Conjunction with Official (LICWO) Travel.
The transaction fee for Cost-Constructed services shall be charged directly to the traveler in conjunction with Leisure or Leave in Conjunction with Official (LICWO) Travel. 
</t>
    </r>
  </si>
  <si>
    <t>312</t>
  </si>
  <si>
    <r>
      <rPr>
        <b/>
        <sz val="8"/>
        <color theme="1"/>
        <rFont val="Times New Roman"/>
      </rPr>
      <t>Rate Reshopping:</t>
    </r>
    <r>
      <rPr>
        <sz val="8"/>
        <color theme="1"/>
        <rFont val="Times New Roman"/>
      </rPr>
      <t xml:space="preserve"> Costs associated with using a rate reshopping Service, which may be a third party. This includes the fee paid to the third party rate reshopping service.</t>
    </r>
  </si>
  <si>
    <t>Per PNR</t>
  </si>
  <si>
    <t>313</t>
  </si>
  <si>
    <r>
      <rPr>
        <b/>
        <sz val="8"/>
        <color theme="1"/>
        <rFont val="Times New Roman"/>
      </rPr>
      <t>Custom Reports / Ad Hoc Reports</t>
    </r>
    <r>
      <rPr>
        <sz val="8"/>
        <color theme="1"/>
        <rFont val="Times New Roman"/>
      </rPr>
      <t>: Set up, development, and programming of custom and/or Ad Hoc reports, not included as part of the standard reporting capabilities. This does not include reporting ad hoc report creation capabilities available as part of the reporting solution (if available).</t>
    </r>
  </si>
  <si>
    <t>314</t>
  </si>
  <si>
    <r>
      <rPr>
        <b/>
        <sz val="8"/>
        <color theme="1"/>
        <rFont val="Times New Roman"/>
      </rPr>
      <t>Custom Reports / Ad Hoc Reports</t>
    </r>
    <r>
      <rPr>
        <sz val="8"/>
        <color theme="1"/>
        <rFont val="Times New Roman"/>
      </rPr>
      <t>: Set up, development, and programming of custom and/or Ad Hoc reports, not included as part of the standard reporting capabilities. This does not include reporting ad hoc report creation capabilities available as part of the reporting solution (if available).</t>
    </r>
  </si>
  <si>
    <t>Per Report</t>
  </si>
  <si>
    <t>315</t>
  </si>
  <si>
    <t>316</t>
  </si>
  <si>
    <t>317</t>
  </si>
  <si>
    <t>318</t>
  </si>
  <si>
    <t>319</t>
  </si>
  <si>
    <t>320</t>
  </si>
  <si>
    <t>321</t>
  </si>
  <si>
    <t>CYBERSECURITY - ADDITIONAL LEVELS OF SECURITY REQUIREMENTS - ORDERED AT THE TASK ORDER LEVEL</t>
  </si>
  <si>
    <t>400</t>
  </si>
  <si>
    <r>
      <rPr>
        <b/>
        <sz val="8"/>
        <color theme="1"/>
        <rFont val="Times New Roman"/>
      </rPr>
      <t>Contractor (TMC) Non-Federal System with CUI (800-171) - MFR including Leveraged FedRamp for Software as a Service (SaaS):</t>
    </r>
    <r>
      <rPr>
        <sz val="8"/>
        <color theme="1"/>
        <rFont val="Times New Roman"/>
      </rPr>
      <t xml:space="preserve">  Accounts for any additional cost associated with leveraging an existing FedRamp ATO for any cloud-based solutions (Infrastructure as a Service (IaaS) and Software as a Service (SaaS) or Platform as a Service (PaaS) that is offered as part of the TMCs overall offering. e.g., if a TMC offers a cloud-based reporting solution, as part of its total offerings, any additional costs for the agency to utilize the SaaS in coordination with the FedRamp office. </t>
    </r>
  </si>
  <si>
    <t>Per FedRamp environment for cloud-based solution(s)</t>
  </si>
  <si>
    <t>401</t>
  </si>
  <si>
    <r>
      <rPr>
        <b/>
        <sz val="8"/>
        <color theme="1"/>
        <rFont val="Times New Roman"/>
      </rPr>
      <t>Contractor (TMC) Non-Federal System with CUI (800-171) - MFR including Leveraged FedRamp for Software as a Service (SaaS):</t>
    </r>
    <r>
      <rPr>
        <sz val="8"/>
        <color theme="1"/>
        <rFont val="Times New Roman"/>
      </rPr>
      <t xml:space="preserve">  Accounts for any additional cost associated with assisting a third-party cloud-based offering in acquiring a FedRamp ATO. </t>
    </r>
  </si>
  <si>
    <t>402</t>
  </si>
  <si>
    <r>
      <rPr>
        <b/>
        <sz val="8"/>
        <color theme="1"/>
        <rFont val="Times New Roman"/>
      </rPr>
      <t>Enhanced 800-171 Requirements:</t>
    </r>
    <r>
      <rPr>
        <sz val="8"/>
        <color theme="1"/>
        <rFont val="Times New Roman"/>
      </rPr>
      <t xml:space="preserve"> The costs, over and above the 800-171 MFR approach included in the transaction costs, associated with enhanced 800-171 requirements including, Assessment &amp; Authorization (A&amp;A), having an ATO or ATU issued by an ordering agency, in place of the GSA MFR for NIST SP 800-171 and/or require monthly submission of continuous monitoring deliverables and annual security assessments for one-third (1/3) of the required security controls plus a full security assessment of all required controls every 3 years. </t>
    </r>
  </si>
  <si>
    <t>Per A&amp;A &amp; ATO or ATU</t>
  </si>
  <si>
    <t>403</t>
  </si>
  <si>
    <r>
      <rPr>
        <b/>
        <sz val="8"/>
        <color theme="1"/>
        <rFont val="Times New Roman"/>
      </rPr>
      <t>Contractor (TMC) Traditional Assessment &amp; Authorization in Agreement with NIST 800-37 Rev 2 and NIST 800-53 Rev.5 Security and Privacy Controls for Information Systems and Organizations at the FIPS 199 Moderate Impact Level 1</t>
    </r>
    <r>
      <rPr>
        <sz val="8"/>
        <color theme="1"/>
        <rFont val="Times New Roman"/>
      </rPr>
      <t>: The Contractor shall support ordering agency requirements for Assessment and Authorization following their Agency’ specific security assessment and authorization policies and procedures aligned to NIST 800-37 Rev 2.  The additional work necessary to complete the System Security and Privacy Plan (SSPP), other documentation, and monthly continuous monitoring, which is over and above the 800-171 MFR approach included in the transaction costs.</t>
    </r>
  </si>
  <si>
    <t>Per A&amp;A &amp; ATO</t>
  </si>
  <si>
    <t>404</t>
  </si>
  <si>
    <r>
      <rPr>
        <b/>
        <sz val="8"/>
        <color theme="1"/>
        <rFont val="Times New Roman"/>
      </rPr>
      <t>Contractor (TMC)FedRamp ATO for fully cloud-based solution(s)</t>
    </r>
    <r>
      <rPr>
        <sz val="8"/>
        <color theme="1"/>
        <rFont val="Times New Roman"/>
      </rPr>
      <t>: The costs for a fully cloud-based solution(s) offering from the TMC. Contractor (TMC) solutions delivered as-a-service in the cloud, meeting NIST 800-145 cloud definition, consistent with the OMB FedRAMP Policy memo, are subject to FedRAMP cloud information security and privacy requirements and shall be FedRamp authorized</t>
    </r>
  </si>
  <si>
    <t>Dedicated Account Management</t>
  </si>
  <si>
    <t>Full Time - 2080 Hours</t>
  </si>
  <si>
    <t>500</t>
  </si>
  <si>
    <t>Account Manager</t>
  </si>
  <si>
    <t>501</t>
  </si>
  <si>
    <t>Part Time Support</t>
  </si>
  <si>
    <t>502</t>
  </si>
  <si>
    <t>Part Time Support - Over Time</t>
  </si>
  <si>
    <t>503</t>
  </si>
  <si>
    <t>Non-IFF Services</t>
  </si>
  <si>
    <t>600</t>
  </si>
  <si>
    <r>
      <rPr>
        <b/>
        <sz val="8"/>
        <color theme="1"/>
        <rFont val="Times New Roman"/>
      </rPr>
      <t>Debit Memo:</t>
    </r>
    <r>
      <rPr>
        <sz val="8"/>
        <color theme="1"/>
        <rFont val="Times New Roman"/>
      </rPr>
      <t xml:space="preserve"> Charge to the agency for a traveler caused debit memo, as defined in Section 8: Definitions. The Debit Memo is passed through at cost and there is no reimbursement to the TMC for submitting the Debit Memo to the agency/customer</t>
    </r>
  </si>
  <si>
    <t>Per Debit Memo</t>
  </si>
  <si>
    <t>015</t>
  </si>
  <si>
    <t>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</si>
</sst>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x14ac:knownFonts="1">
    <font>
      <sz val="12"/>
      <color theme="1"/>
      <name val="Arial"/>
      <scheme val="minor"/>
    </font>
    <font>
      <sz val="12"/>
      <color theme="1"/>
      <name val="Arial"/>
    </font>
    <font>
      <b/>
      <sz val="8"/>
      <color rgb="FF000000"/>
      <name val="Times New Roman"/>
    </font>
    <font>
      <sz val="12"/>
      <name val="Arial"/>
    </font>
    <font>
      <sz val="8"/>
      <color rgb="FF000000"/>
      <name val="Times New Roman"/>
    </font>
    <font>
      <b/>
      <sz val="12"/>
      <color rgb="FF000000"/>
      <name val="Arial"/>
    </font>
    <font>
      <b/>
      <sz val="12"/>
      <color theme="1"/>
      <name val="Arial"/>
    </font>
    <font>
      <sz val="8"/>
      <color rgb="FFFFFFFF"/>
      <name val="Times New Roman"/>
    </font>
    <font>
      <sz val="8"/>
      <color theme="0"/>
      <name val="Times New Roman"/>
    </font>
    <font>
      <sz val="8"/>
      <color theme="1"/>
      <name val="Times New Roman"/>
    </font>
    <font>
      <sz val="12"/>
      <color rgb="FF000000"/>
      <name val="Arial"/>
    </font>
    <font>
      <sz val="8"/>
      <color rgb="FFFFFF00"/>
      <name val="Times New Roman"/>
    </font>
    <font>
      <b/>
      <sz val="8"/>
      <color rgb="FFFF0000"/>
      <name val="Times New Roman"/>
    </font>
    <font>
      <b/>
      <sz val="9"/>
      <color rgb="FFFF0000"/>
      <name val="Arial"/>
    </font>
    <font>
      <sz val="9"/>
      <color theme="1"/>
      <name val="Arial"/>
    </font>
    <font>
      <b/>
      <sz val="8"/>
      <color theme="1"/>
      <name val="Times New Roman"/>
    </font>
    <font>
      <b/>
      <i/>
      <sz val="8"/>
      <color theme="1"/>
      <name val="Times New Roman"/>
    </font>
    <font>
      <sz val="8"/>
      <color rgb="FFFF0000"/>
      <name val="Times New Roman"/>
    </font>
    <font>
      <u/>
      <sz val="8"/>
      <color rgb="FFFFFFFF"/>
      <name val="Times New Roman"/>
    </font>
    <font>
      <sz val="8"/>
      <name val="Arial"/>
      <scheme val="minor"/>
    </font>
  </fonts>
  <fills count="16">
    <fill>
      <patternFill patternType="none"/>
    </fill>
    <fill>
      <patternFill patternType="gray125"/>
    </fill>
    <fill>
      <patternFill patternType="solid">
        <fgColor rgb="FFFFFF00"/>
        <bgColor rgb="FFFFFF00"/>
      </patternFill>
    </fill>
    <fill>
      <patternFill patternType="solid">
        <fgColor rgb="FF00FF00"/>
        <bgColor rgb="FF00FF00"/>
      </patternFill>
    </fill>
    <fill>
      <patternFill patternType="solid">
        <fgColor rgb="FF002060"/>
        <bgColor rgb="FF002060"/>
      </patternFill>
    </fill>
    <fill>
      <patternFill patternType="solid">
        <fgColor rgb="FFEAF1DD"/>
        <bgColor rgb="FFEAF1DD"/>
      </patternFill>
    </fill>
    <fill>
      <patternFill patternType="solid">
        <fgColor rgb="FF00FFFF"/>
        <bgColor rgb="FF00FFFF"/>
      </patternFill>
    </fill>
    <fill>
      <patternFill patternType="solid">
        <fgColor rgb="FF000000"/>
        <bgColor rgb="FF000000"/>
      </patternFill>
    </fill>
    <fill>
      <patternFill patternType="solid">
        <fgColor rgb="FFFFE599"/>
        <bgColor rgb="FFFFE599"/>
      </patternFill>
    </fill>
    <fill>
      <patternFill patternType="solid">
        <fgColor theme="1"/>
        <bgColor theme="1"/>
      </patternFill>
    </fill>
    <fill>
      <patternFill patternType="solid">
        <fgColor rgb="FFC27BA0"/>
        <bgColor rgb="FFC27BA0"/>
      </patternFill>
    </fill>
    <fill>
      <patternFill patternType="solid">
        <fgColor rgb="FFFFD966"/>
        <bgColor rgb="FFFFD966"/>
      </patternFill>
    </fill>
    <fill>
      <patternFill patternType="solid">
        <fgColor rgb="FF8E7CC3"/>
        <bgColor rgb="FF8E7CC3"/>
      </patternFill>
    </fill>
    <fill>
      <patternFill patternType="solid">
        <fgColor rgb="FFC9DAF8"/>
        <bgColor rgb="FFC9DAF8"/>
      </patternFill>
    </fill>
    <fill>
      <patternFill patternType="solid">
        <fgColor rgb="FFF9CB9C"/>
        <bgColor rgb="FFF9CB9C"/>
      </patternFill>
    </fill>
    <fill>
      <patternFill patternType="solid">
        <fgColor rgb="FFDD7E6B"/>
        <bgColor rgb="FFDD7E6B"/>
      </patternFill>
    </fill>
  </fills>
  <borders count="15">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s>
  <cellStyleXfs count="1">
    <xf numFmtId="0" fontId="0" fillId="0" borderId="0"/>
  </cellStyleXfs>
  <cellXfs count="120">
    <xf numFmtId="0" fontId="0" fillId="0" borderId="0" xfId="0"/>
    <xf numFmtId="0" fontId="1" fillId="0" borderId="0" xfId="0" applyFont="1" applyAlignment="1">
      <alignment wrapText="1"/>
    </xf>
    <xf numFmtId="49" fontId="1" fillId="0" borderId="0" xfId="0" applyNumberFormat="1" applyFont="1"/>
    <xf numFmtId="44" fontId="1" fillId="0" borderId="0" xfId="0" applyNumberFormat="1" applyFont="1"/>
    <xf numFmtId="0" fontId="4" fillId="2" borderId="4" xfId="0" applyFont="1" applyFill="1" applyBorder="1"/>
    <xf numFmtId="0" fontId="4" fillId="2" borderId="5" xfId="0" applyFont="1" applyFill="1" applyBorder="1"/>
    <xf numFmtId="0" fontId="5" fillId="3" borderId="6" xfId="0" applyFont="1" applyFill="1" applyBorder="1" applyAlignment="1">
      <alignment horizontal="center"/>
    </xf>
    <xf numFmtId="164" fontId="6" fillId="3" borderId="7" xfId="0" applyNumberFormat="1" applyFont="1" applyFill="1" applyBorder="1" applyAlignment="1">
      <alignment horizontal="center"/>
    </xf>
    <xf numFmtId="0" fontId="4" fillId="5" borderId="5" xfId="0" applyFont="1" applyFill="1" applyBorder="1" applyAlignment="1">
      <alignment horizontal="center"/>
    </xf>
    <xf numFmtId="0" fontId="9" fillId="5" borderId="4" xfId="0" applyFont="1" applyFill="1" applyBorder="1" applyAlignment="1">
      <alignment horizontal="center" wrapText="1"/>
    </xf>
    <xf numFmtId="0" fontId="7" fillId="4" borderId="6" xfId="0" applyFont="1" applyFill="1" applyBorder="1" applyAlignment="1">
      <alignment horizontal="center" vertical="center" wrapText="1"/>
    </xf>
    <xf numFmtId="0" fontId="10" fillId="0" borderId="0" xfId="0" applyFont="1"/>
    <xf numFmtId="0" fontId="7" fillId="4"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4" fillId="0" borderId="12" xfId="0" applyFont="1" applyBorder="1" applyAlignment="1">
      <alignment horizontal="center" vertical="center" wrapText="1"/>
    </xf>
    <xf numFmtId="49" fontId="4" fillId="0" borderId="12" xfId="0" applyNumberFormat="1"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44" fontId="4" fillId="0" borderId="12" xfId="0" applyNumberFormat="1" applyFont="1" applyBorder="1" applyAlignment="1">
      <alignment horizontal="center" vertical="center"/>
    </xf>
    <xf numFmtId="10" fontId="4" fillId="0" borderId="12" xfId="0" applyNumberFormat="1" applyFont="1" applyBorder="1" applyAlignment="1">
      <alignment horizontal="center" vertical="center"/>
    </xf>
    <xf numFmtId="164" fontId="1" fillId="7" borderId="12" xfId="0" applyNumberFormat="1" applyFont="1" applyFill="1" applyBorder="1"/>
    <xf numFmtId="164" fontId="12" fillId="0" borderId="12" xfId="0" applyNumberFormat="1" applyFont="1" applyBorder="1" applyAlignment="1">
      <alignment horizontal="center" vertical="center"/>
    </xf>
    <xf numFmtId="0" fontId="10" fillId="0" borderId="12" xfId="0" applyFont="1" applyBorder="1" applyAlignment="1">
      <alignment horizontal="center" vertical="center"/>
    </xf>
    <xf numFmtId="164" fontId="13" fillId="7" borderId="12" xfId="0" applyNumberFormat="1" applyFont="1" applyFill="1" applyBorder="1" applyAlignment="1">
      <alignment horizontal="right"/>
    </xf>
    <xf numFmtId="164" fontId="14" fillId="7" borderId="12" xfId="0" applyNumberFormat="1" applyFont="1" applyFill="1" applyBorder="1"/>
    <xf numFmtId="0" fontId="4" fillId="0" borderId="12" xfId="0" applyFont="1" applyBorder="1" applyAlignment="1">
      <alignment horizontal="left" vertical="center"/>
    </xf>
    <xf numFmtId="164" fontId="9" fillId="0" borderId="12" xfId="0" applyNumberFormat="1" applyFont="1" applyBorder="1" applyAlignment="1">
      <alignment horizontal="center" vertical="center"/>
    </xf>
    <xf numFmtId="164" fontId="4" fillId="0" borderId="12" xfId="0" applyNumberFormat="1" applyFont="1" applyBorder="1" applyAlignment="1">
      <alignment horizontal="center" vertical="center"/>
    </xf>
    <xf numFmtId="44" fontId="4" fillId="7" borderId="12" xfId="0" applyNumberFormat="1" applyFont="1" applyFill="1" applyBorder="1" applyAlignment="1">
      <alignment horizontal="center" vertical="center"/>
    </xf>
    <xf numFmtId="49" fontId="4" fillId="0" borderId="12" xfId="0" applyNumberFormat="1" applyFont="1" applyBorder="1" applyAlignment="1">
      <alignment horizontal="left" vertical="center"/>
    </xf>
    <xf numFmtId="0" fontId="2" fillId="3" borderId="1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9" fillId="0" borderId="12" xfId="0" applyFont="1" applyBorder="1" applyAlignment="1">
      <alignment horizontal="center" vertical="center" wrapText="1"/>
    </xf>
    <xf numFmtId="49" fontId="9" fillId="0" borderId="12" xfId="0" applyNumberFormat="1" applyFont="1" applyBorder="1" applyAlignment="1">
      <alignment horizontal="left" vertical="center"/>
    </xf>
    <xf numFmtId="0" fontId="9" fillId="0" borderId="12" xfId="0" applyFont="1" applyBorder="1" applyAlignment="1">
      <alignment horizontal="left" vertical="center"/>
    </xf>
    <xf numFmtId="0" fontId="9" fillId="0" borderId="12" xfId="0" applyFont="1" applyBorder="1" applyAlignment="1">
      <alignment horizontal="center" vertical="center"/>
    </xf>
    <xf numFmtId="44" fontId="9" fillId="0" borderId="12" xfId="0" applyNumberFormat="1" applyFont="1" applyBorder="1" applyAlignment="1">
      <alignment horizontal="center" vertical="center"/>
    </xf>
    <xf numFmtId="10" fontId="9" fillId="0" borderId="12" xfId="0" applyNumberFormat="1" applyFont="1" applyBorder="1" applyAlignment="1">
      <alignment horizontal="center" vertical="center"/>
    </xf>
    <xf numFmtId="0" fontId="1" fillId="7" borderId="14" xfId="0" applyFont="1" applyFill="1" applyBorder="1"/>
    <xf numFmtId="0" fontId="17" fillId="0" borderId="12" xfId="0" applyFont="1" applyBorder="1" applyAlignment="1">
      <alignment horizontal="center" vertical="center"/>
    </xf>
    <xf numFmtId="44" fontId="4" fillId="9" borderId="12" xfId="0" applyNumberFormat="1" applyFont="1" applyFill="1" applyBorder="1" applyAlignment="1">
      <alignment horizontal="center" vertical="center"/>
    </xf>
    <xf numFmtId="49" fontId="9" fillId="0" borderId="12" xfId="0" applyNumberFormat="1" applyFont="1" applyBorder="1" applyAlignment="1">
      <alignment horizontal="left" vertical="center" wrapText="1"/>
    </xf>
    <xf numFmtId="0" fontId="9" fillId="0" borderId="12" xfId="0" applyFont="1" applyBorder="1" applyAlignment="1">
      <alignment horizontal="left" vertical="center" wrapText="1"/>
    </xf>
    <xf numFmtId="0" fontId="13" fillId="7" borderId="12" xfId="0" applyFont="1" applyFill="1" applyBorder="1" applyAlignment="1">
      <alignment horizontal="right"/>
    </xf>
    <xf numFmtId="164" fontId="9" fillId="9" borderId="12" xfId="0" applyNumberFormat="1" applyFont="1" applyFill="1" applyBorder="1" applyAlignment="1">
      <alignment horizontal="center" vertical="center"/>
    </xf>
    <xf numFmtId="164" fontId="9" fillId="7" borderId="12" xfId="0" applyNumberFormat="1" applyFont="1" applyFill="1" applyBorder="1" applyAlignment="1">
      <alignment horizontal="center" vertical="center"/>
    </xf>
    <xf numFmtId="0" fontId="15" fillId="10" borderId="1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9" fillId="7" borderId="12" xfId="0" applyFont="1" applyFill="1" applyBorder="1" applyAlignment="1">
      <alignment horizontal="center" vertical="center"/>
    </xf>
    <xf numFmtId="0" fontId="2" fillId="12" borderId="1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1" fillId="0" borderId="0" xfId="0" applyFont="1" applyAlignment="1">
      <alignment horizontal="left"/>
    </xf>
    <xf numFmtId="0" fontId="9" fillId="0" borderId="8" xfId="0" applyFont="1" applyBorder="1" applyAlignment="1">
      <alignment horizontal="left" vertical="center" wrapText="1"/>
    </xf>
    <xf numFmtId="49" fontId="9" fillId="0" borderId="8" xfId="0" applyNumberFormat="1" applyFont="1" applyBorder="1" applyAlignment="1">
      <alignment horizontal="left" vertical="center" wrapText="1"/>
    </xf>
    <xf numFmtId="0" fontId="4" fillId="0" borderId="8" xfId="0" applyFont="1" applyBorder="1" applyAlignment="1">
      <alignment horizontal="center" vertical="center" wrapText="1"/>
    </xf>
    <xf numFmtId="10" fontId="9" fillId="0" borderId="8" xfId="0" applyNumberFormat="1" applyFont="1" applyBorder="1" applyAlignment="1">
      <alignment horizontal="center" vertical="center"/>
    </xf>
    <xf numFmtId="44" fontId="4" fillId="0" borderId="8" xfId="0" applyNumberFormat="1" applyFont="1" applyBorder="1" applyAlignment="1">
      <alignment horizontal="center" vertical="center"/>
    </xf>
    <xf numFmtId="0" fontId="9" fillId="0" borderId="8" xfId="0" applyFont="1" applyBorder="1" applyAlignment="1">
      <alignment horizontal="center" vertical="center"/>
    </xf>
    <xf numFmtId="44" fontId="9" fillId="0" borderId="8" xfId="0" applyNumberFormat="1" applyFont="1" applyBorder="1" applyAlignment="1">
      <alignment horizontal="center" vertical="center"/>
    </xf>
    <xf numFmtId="164" fontId="9" fillId="0" borderId="8" xfId="0" applyNumberFormat="1" applyFont="1" applyBorder="1" applyAlignment="1">
      <alignment horizontal="center" vertical="center"/>
    </xf>
    <xf numFmtId="0" fontId="9" fillId="7" borderId="6" xfId="0" applyFont="1" applyFill="1" applyBorder="1" applyAlignment="1">
      <alignment horizontal="center" vertical="center"/>
    </xf>
    <xf numFmtId="0" fontId="15" fillId="13" borderId="12" xfId="0" applyFont="1" applyFill="1" applyBorder="1" applyAlignment="1">
      <alignment horizontal="center" vertical="center" wrapText="1"/>
    </xf>
    <xf numFmtId="0" fontId="1" fillId="0" borderId="12" xfId="0" applyFont="1" applyBorder="1"/>
    <xf numFmtId="0" fontId="9" fillId="0" borderId="11" xfId="0" applyFont="1" applyBorder="1" applyAlignment="1">
      <alignment horizontal="center" vertical="center" wrapText="1"/>
    </xf>
    <xf numFmtId="49" fontId="9" fillId="0" borderId="11" xfId="0" applyNumberFormat="1" applyFont="1" applyBorder="1" applyAlignment="1">
      <alignment horizontal="left" vertical="center" wrapText="1"/>
    </xf>
    <xf numFmtId="0" fontId="9"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9" fillId="0" borderId="11" xfId="0" applyFont="1" applyBorder="1" applyAlignment="1">
      <alignment horizontal="center" vertical="center"/>
    </xf>
    <xf numFmtId="44" fontId="9"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0" fontId="9" fillId="0" borderId="11" xfId="0" applyNumberFormat="1" applyFont="1" applyBorder="1" applyAlignment="1">
      <alignment horizontal="center" vertical="center"/>
    </xf>
    <xf numFmtId="44" fontId="4" fillId="0" borderId="11" xfId="0" applyNumberFormat="1" applyFont="1" applyBorder="1" applyAlignment="1">
      <alignment horizontal="center" vertical="center"/>
    </xf>
    <xf numFmtId="164" fontId="9" fillId="0" borderId="11" xfId="0" applyNumberFormat="1" applyFont="1" applyBorder="1" applyAlignment="1">
      <alignment horizontal="center" vertical="center"/>
    </xf>
    <xf numFmtId="0" fontId="9" fillId="7" borderId="7" xfId="0" applyFont="1" applyFill="1" applyBorder="1" applyAlignment="1">
      <alignment horizontal="center" vertical="center"/>
    </xf>
    <xf numFmtId="0" fontId="15" fillId="0" borderId="12" xfId="0" applyFont="1" applyBorder="1" applyAlignment="1">
      <alignment horizontal="center" vertical="center" wrapText="1"/>
    </xf>
    <xf numFmtId="0" fontId="15" fillId="0" borderId="12" xfId="0" applyFont="1" applyBorder="1" applyAlignment="1">
      <alignment horizontal="center" vertical="center"/>
    </xf>
    <xf numFmtId="49" fontId="15" fillId="0" borderId="12" xfId="0" applyNumberFormat="1" applyFont="1" applyBorder="1" applyAlignment="1">
      <alignment horizontal="center" vertical="center"/>
    </xf>
    <xf numFmtId="164" fontId="15" fillId="0" borderId="12" xfId="0" applyNumberFormat="1" applyFont="1" applyBorder="1" applyAlignment="1">
      <alignment horizontal="center" vertical="center"/>
    </xf>
    <xf numFmtId="0" fontId="15" fillId="7" borderId="12" xfId="0" applyFont="1" applyFill="1" applyBorder="1" applyAlignment="1">
      <alignment horizontal="center" vertical="center"/>
    </xf>
    <xf numFmtId="0" fontId="15" fillId="14" borderId="13" xfId="0" applyFont="1" applyFill="1" applyBorder="1" applyAlignment="1">
      <alignment horizontal="center" vertical="center" wrapText="1"/>
    </xf>
    <xf numFmtId="0" fontId="15" fillId="14" borderId="4" xfId="0" applyFont="1" applyFill="1" applyBorder="1" applyAlignment="1">
      <alignment horizontal="center" vertical="center" wrapText="1"/>
    </xf>
    <xf numFmtId="0" fontId="15" fillId="14" borderId="5" xfId="0" applyFont="1" applyFill="1" applyBorder="1" applyAlignment="1">
      <alignment horizontal="center" vertical="center" wrapText="1"/>
    </xf>
    <xf numFmtId="49" fontId="9" fillId="0" borderId="12" xfId="0" applyNumberFormat="1" applyFont="1" applyBorder="1" applyAlignment="1">
      <alignment horizontal="center" vertical="center" wrapText="1"/>
    </xf>
    <xf numFmtId="0" fontId="15" fillId="15" borderId="13" xfId="0" applyFont="1" applyFill="1" applyBorder="1" applyAlignment="1">
      <alignment horizontal="center" vertical="center" wrapText="1"/>
    </xf>
    <xf numFmtId="0" fontId="15" fillId="15" borderId="4" xfId="0" applyFont="1" applyFill="1" applyBorder="1" applyAlignment="1">
      <alignment horizontal="center" vertical="center" wrapText="1"/>
    </xf>
    <xf numFmtId="0" fontId="15" fillId="15" borderId="5" xfId="0" applyFont="1" applyFill="1" applyBorder="1" applyAlignment="1">
      <alignment horizontal="center" vertical="center" wrapText="1"/>
    </xf>
    <xf numFmtId="10" fontId="9" fillId="7" borderId="12" xfId="0" applyNumberFormat="1" applyFont="1" applyFill="1" applyBorder="1" applyAlignment="1">
      <alignment horizontal="center" vertical="center"/>
    </xf>
    <xf numFmtId="44" fontId="9" fillId="7" borderId="12" xfId="0" applyNumberFormat="1" applyFont="1" applyFill="1" applyBorder="1" applyAlignment="1">
      <alignment horizontal="center" vertical="center"/>
    </xf>
    <xf numFmtId="0" fontId="15" fillId="14" borderId="9" xfId="0" applyFont="1" applyFill="1" applyBorder="1" applyAlignment="1">
      <alignment horizontal="center" vertical="center" wrapText="1"/>
    </xf>
    <xf numFmtId="0" fontId="3" fillId="0" borderId="2" xfId="0" applyFont="1" applyBorder="1"/>
    <xf numFmtId="0" fontId="3" fillId="0" borderId="10" xfId="0" applyFont="1" applyBorder="1"/>
    <xf numFmtId="0" fontId="15" fillId="0" borderId="9" xfId="0" applyFont="1" applyBorder="1" applyAlignment="1">
      <alignment horizontal="center" vertical="center" wrapText="1"/>
    </xf>
    <xf numFmtId="0" fontId="2" fillId="2" borderId="1" xfId="0" applyFont="1" applyFill="1" applyBorder="1" applyAlignment="1">
      <alignment horizontal="center"/>
    </xf>
    <xf numFmtId="0" fontId="3" fillId="0" borderId="3" xfId="0" applyFont="1" applyBorder="1"/>
    <xf numFmtId="0" fontId="7" fillId="4" borderId="8" xfId="0" applyFont="1" applyFill="1" applyBorder="1" applyAlignment="1">
      <alignment horizontal="center" vertical="center" wrapText="1"/>
    </xf>
    <xf numFmtId="0" fontId="3" fillId="0" borderId="11" xfId="0" applyFont="1" applyBorder="1"/>
    <xf numFmtId="49" fontId="7" fillId="4" borderId="8"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44" fontId="7" fillId="4" borderId="8" xfId="0" applyNumberFormat="1" applyFont="1" applyFill="1" applyBorder="1" applyAlignment="1">
      <alignment horizontal="center" vertical="center" wrapText="1"/>
    </xf>
    <xf numFmtId="0" fontId="4" fillId="5" borderId="9" xfId="0" applyFont="1" applyFill="1" applyBorder="1" applyAlignment="1">
      <alignment horizontal="center"/>
    </xf>
    <xf numFmtId="0" fontId="4" fillId="5" borderId="1" xfId="0" applyFont="1" applyFill="1" applyBorder="1" applyAlignment="1">
      <alignment horizontal="center"/>
    </xf>
    <xf numFmtId="0" fontId="4" fillId="5" borderId="9" xfId="0" applyFont="1" applyFill="1" applyBorder="1" applyAlignment="1">
      <alignment horizontal="center" wrapText="1"/>
    </xf>
    <xf numFmtId="0" fontId="9" fillId="5" borderId="9"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abSelected="1" workbookViewId="0">
      <pane ySplit="6" topLeftCell="A7" activePane="bottomLeft" state="frozen"/>
      <selection pane="bottomLeft" activeCell="C24" sqref="C24:C28"/>
    </sheetView>
  </sheetViews>
  <sheetFormatPr defaultColWidth="10.109375" defaultRowHeight="15" customHeight="1" x14ac:dyDescent="0.2"/>
  <cols>
    <col min="1" max="2" width="8.33203125" customWidth="1"/>
    <col min="3" max="3" width="10.33203125" customWidth="1"/>
    <col min="4" max="4" width="17.33203125" customWidth="1"/>
    <col min="5" max="5" width="11" customWidth="1"/>
    <col min="6" max="6" width="9.33203125" customWidth="1"/>
    <col min="7" max="7" width="8.33203125" customWidth="1"/>
    <col min="8" max="8" width="12.33203125" customWidth="1"/>
    <col min="9" max="9" width="24.88671875" customWidth="1"/>
    <col min="10" max="10" width="12.33203125" customWidth="1"/>
    <col min="11" max="14" width="8.33203125" customWidth="1"/>
    <col min="15" max="15" width="6.77734375" customWidth="1"/>
    <col min="16" max="16" width="9.33203125" customWidth="1"/>
    <col min="17" max="17" width="14.33203125" customWidth="1"/>
    <col min="18" max="18" width="8.33203125" customWidth="1"/>
    <col min="19" max="19" width="11.21875" customWidth="1"/>
    <col min="20" max="20" width="12" customWidth="1"/>
    <col min="21" max="21" width="8.88671875" customWidth="1"/>
    <col min="22" max="28" width="8.33203125" customWidth="1"/>
  </cols>
  <sheetData>
    <row r="1" spans="1:22" x14ac:dyDescent="0.2">
      <c r="A1" s="1"/>
      <c r="B1" s="1"/>
      <c r="C1" s="2"/>
      <c r="G1" s="3"/>
    </row>
    <row r="2" spans="1:22" ht="15.75" x14ac:dyDescent="0.25">
      <c r="A2" s="109" t="s">
        <v>0</v>
      </c>
      <c r="B2" s="106"/>
      <c r="C2" s="106"/>
      <c r="D2" s="106"/>
      <c r="E2" s="106"/>
      <c r="F2" s="106"/>
      <c r="G2" s="106"/>
      <c r="H2" s="106"/>
      <c r="I2" s="106"/>
      <c r="J2" s="106"/>
      <c r="K2" s="106"/>
      <c r="L2" s="106"/>
      <c r="M2" s="106"/>
      <c r="N2" s="106"/>
      <c r="O2" s="106"/>
      <c r="P2" s="106"/>
      <c r="Q2" s="106"/>
      <c r="R2" s="106"/>
      <c r="S2" s="110"/>
      <c r="T2" s="4"/>
      <c r="U2" s="5"/>
      <c r="V2" s="6" t="s">
        <v>1</v>
      </c>
    </row>
    <row r="3" spans="1:22" ht="15.75" x14ac:dyDescent="0.25">
      <c r="A3" s="1"/>
      <c r="B3" s="1"/>
      <c r="C3" s="2"/>
      <c r="G3" s="3"/>
      <c r="V3" s="7">
        <v>3.1</v>
      </c>
    </row>
    <row r="4" spans="1:22" ht="33.75" x14ac:dyDescent="0.2">
      <c r="A4" s="111" t="s">
        <v>2</v>
      </c>
      <c r="B4" s="111" t="s">
        <v>3</v>
      </c>
      <c r="C4" s="113" t="s">
        <v>4</v>
      </c>
      <c r="D4" s="111" t="s">
        <v>5</v>
      </c>
      <c r="E4" s="114" t="s">
        <v>6</v>
      </c>
      <c r="F4" s="111" t="s">
        <v>7</v>
      </c>
      <c r="G4" s="115" t="s">
        <v>8</v>
      </c>
      <c r="H4" s="116" t="s">
        <v>9</v>
      </c>
      <c r="I4" s="106"/>
      <c r="J4" s="110"/>
      <c r="K4" s="8"/>
      <c r="L4" s="117" t="s">
        <v>10</v>
      </c>
      <c r="M4" s="106"/>
      <c r="N4" s="107"/>
      <c r="O4" s="118" t="s">
        <v>11</v>
      </c>
      <c r="P4" s="107"/>
      <c r="Q4" s="9" t="s">
        <v>12</v>
      </c>
      <c r="R4" s="119" t="s">
        <v>13</v>
      </c>
      <c r="S4" s="107"/>
      <c r="T4" s="10"/>
      <c r="U4" s="10"/>
      <c r="V4" s="11"/>
    </row>
    <row r="5" spans="1:22" ht="56.25" x14ac:dyDescent="0.2">
      <c r="A5" s="112"/>
      <c r="B5" s="112"/>
      <c r="C5" s="112"/>
      <c r="D5" s="112"/>
      <c r="E5" s="112"/>
      <c r="F5" s="112"/>
      <c r="G5" s="112"/>
      <c r="H5" s="12" t="s">
        <v>14</v>
      </c>
      <c r="I5" s="13" t="s">
        <v>15</v>
      </c>
      <c r="J5" s="12" t="s">
        <v>16</v>
      </c>
      <c r="K5" s="13" t="s">
        <v>17</v>
      </c>
      <c r="L5" s="14" t="s">
        <v>18</v>
      </c>
      <c r="M5" s="14" t="s">
        <v>19</v>
      </c>
      <c r="N5" s="14" t="s">
        <v>17</v>
      </c>
      <c r="O5" s="14" t="s">
        <v>20</v>
      </c>
      <c r="P5" s="15" t="s">
        <v>21</v>
      </c>
      <c r="Q5" s="14" t="s">
        <v>22</v>
      </c>
      <c r="R5" s="14" t="s">
        <v>20</v>
      </c>
      <c r="S5" s="15" t="s">
        <v>21</v>
      </c>
      <c r="T5" s="10" t="s">
        <v>23</v>
      </c>
      <c r="U5" s="10" t="s">
        <v>24</v>
      </c>
      <c r="V5" s="11"/>
    </row>
    <row r="6" spans="1:22" ht="63" x14ac:dyDescent="0.2">
      <c r="A6" s="16"/>
      <c r="B6" s="17"/>
      <c r="C6" s="17"/>
      <c r="D6" s="17"/>
      <c r="E6" s="17"/>
      <c r="F6" s="17"/>
      <c r="G6" s="17"/>
      <c r="H6" s="17"/>
      <c r="I6" s="16" t="s">
        <v>25</v>
      </c>
      <c r="J6" s="17"/>
      <c r="K6" s="17"/>
      <c r="L6" s="17"/>
      <c r="M6" s="17"/>
      <c r="N6" s="17"/>
      <c r="O6" s="17"/>
      <c r="P6" s="17"/>
      <c r="Q6" s="17"/>
      <c r="R6" s="17"/>
      <c r="S6" s="17"/>
      <c r="T6" s="17"/>
      <c r="U6" s="18"/>
      <c r="V6" s="11"/>
    </row>
    <row r="7" spans="1:22" x14ac:dyDescent="0.2">
      <c r="A7" s="19" t="s">
        <v>26</v>
      </c>
      <c r="B7" s="19">
        <v>561510</v>
      </c>
      <c r="C7" s="20" t="s">
        <v>27</v>
      </c>
      <c r="D7" s="21" t="s">
        <v>28</v>
      </c>
      <c r="E7" s="22" t="s">
        <v>29</v>
      </c>
      <c r="F7" s="22" t="s">
        <v>30</v>
      </c>
      <c r="G7" s="23">
        <v>30</v>
      </c>
      <c r="H7" s="19" t="s">
        <v>31</v>
      </c>
      <c r="I7" s="24">
        <v>0.05</v>
      </c>
      <c r="J7" s="23">
        <f t="shared" ref="J7:J12" si="0">G7*(1-I7)</f>
        <v>28.5</v>
      </c>
      <c r="K7" s="24">
        <v>0.1</v>
      </c>
      <c r="L7" s="19"/>
      <c r="M7" s="19"/>
      <c r="N7" s="22"/>
      <c r="O7" s="23"/>
      <c r="P7" s="23">
        <f t="shared" ref="P7:P14" si="1">G7*(1-K7)</f>
        <v>27</v>
      </c>
      <c r="Q7" s="25"/>
      <c r="R7" s="26"/>
      <c r="S7" s="23">
        <f t="shared" ref="S7:S10" si="2">P7+$V$3</f>
        <v>30.1</v>
      </c>
      <c r="T7" s="22" t="s">
        <v>31</v>
      </c>
      <c r="U7" s="22">
        <v>1</v>
      </c>
      <c r="V7" s="11"/>
    </row>
    <row r="8" spans="1:22" ht="22.5" x14ac:dyDescent="0.2">
      <c r="A8" s="19" t="s">
        <v>26</v>
      </c>
      <c r="B8" s="19">
        <v>561510</v>
      </c>
      <c r="C8" s="20" t="s">
        <v>32</v>
      </c>
      <c r="D8" s="21" t="s">
        <v>28</v>
      </c>
      <c r="E8" s="22" t="s">
        <v>29</v>
      </c>
      <c r="F8" s="22" t="s">
        <v>33</v>
      </c>
      <c r="G8" s="23">
        <v>50</v>
      </c>
      <c r="H8" s="19" t="s">
        <v>34</v>
      </c>
      <c r="I8" s="24">
        <v>0</v>
      </c>
      <c r="J8" s="23">
        <f t="shared" si="0"/>
        <v>50</v>
      </c>
      <c r="K8" s="24">
        <v>0.01</v>
      </c>
      <c r="L8" s="19"/>
      <c r="M8" s="19"/>
      <c r="N8" s="22"/>
      <c r="O8" s="27"/>
      <c r="P8" s="23">
        <f t="shared" si="1"/>
        <v>49.5</v>
      </c>
      <c r="Q8" s="25"/>
      <c r="R8" s="26"/>
      <c r="S8" s="23">
        <f t="shared" si="2"/>
        <v>52.6</v>
      </c>
      <c r="T8" s="22" t="s">
        <v>35</v>
      </c>
      <c r="U8" s="22">
        <v>52</v>
      </c>
      <c r="V8" s="11"/>
    </row>
    <row r="9" spans="1:22" ht="22.5" x14ac:dyDescent="0.2">
      <c r="A9" s="19" t="s">
        <v>26</v>
      </c>
      <c r="B9" s="19">
        <v>561510</v>
      </c>
      <c r="C9" s="20" t="s">
        <v>36</v>
      </c>
      <c r="D9" s="21" t="s">
        <v>37</v>
      </c>
      <c r="E9" s="22" t="s">
        <v>29</v>
      </c>
      <c r="F9" s="22" t="s">
        <v>30</v>
      </c>
      <c r="G9" s="23">
        <v>15</v>
      </c>
      <c r="H9" s="19" t="s">
        <v>34</v>
      </c>
      <c r="I9" s="24">
        <v>0.08</v>
      </c>
      <c r="J9" s="23">
        <f t="shared" si="0"/>
        <v>13.8</v>
      </c>
      <c r="K9" s="24">
        <v>0.08</v>
      </c>
      <c r="L9" s="19"/>
      <c r="M9" s="19"/>
      <c r="N9" s="22"/>
      <c r="O9" s="23"/>
      <c r="P9" s="23">
        <f t="shared" si="1"/>
        <v>13.8</v>
      </c>
      <c r="Q9" s="28"/>
      <c r="R9" s="26"/>
      <c r="S9" s="23">
        <f t="shared" si="2"/>
        <v>16.900000000000002</v>
      </c>
      <c r="T9" s="22" t="s">
        <v>38</v>
      </c>
      <c r="U9" s="22">
        <v>2</v>
      </c>
      <c r="V9" s="11"/>
    </row>
    <row r="10" spans="1:22" ht="22.5" x14ac:dyDescent="0.2">
      <c r="A10" s="19" t="s">
        <v>26</v>
      </c>
      <c r="B10" s="19">
        <v>561510</v>
      </c>
      <c r="C10" s="20" t="s">
        <v>39</v>
      </c>
      <c r="D10" s="21" t="s">
        <v>37</v>
      </c>
      <c r="E10" s="22" t="s">
        <v>29</v>
      </c>
      <c r="F10" s="22" t="s">
        <v>33</v>
      </c>
      <c r="G10" s="23">
        <v>15</v>
      </c>
      <c r="H10" s="19" t="s">
        <v>34</v>
      </c>
      <c r="I10" s="24">
        <v>0.06</v>
      </c>
      <c r="J10" s="23">
        <f t="shared" si="0"/>
        <v>14.1</v>
      </c>
      <c r="K10" s="24">
        <v>0.08</v>
      </c>
      <c r="L10" s="19"/>
      <c r="M10" s="19"/>
      <c r="N10" s="22"/>
      <c r="O10" s="23"/>
      <c r="P10" s="23">
        <f t="shared" si="1"/>
        <v>13.8</v>
      </c>
      <c r="Q10" s="29"/>
      <c r="R10" s="26"/>
      <c r="S10" s="23">
        <f t="shared" si="2"/>
        <v>16.900000000000002</v>
      </c>
      <c r="T10" s="22" t="s">
        <v>40</v>
      </c>
      <c r="U10" s="22">
        <v>7</v>
      </c>
      <c r="V10" s="11"/>
    </row>
    <row r="11" spans="1:22" ht="22.5" x14ac:dyDescent="0.2">
      <c r="A11" s="19" t="s">
        <v>26</v>
      </c>
      <c r="B11" s="19" t="s">
        <v>41</v>
      </c>
      <c r="C11" s="20" t="s">
        <v>42</v>
      </c>
      <c r="D11" s="30" t="s">
        <v>43</v>
      </c>
      <c r="E11" s="22" t="s">
        <v>44</v>
      </c>
      <c r="F11" s="22" t="s">
        <v>30</v>
      </c>
      <c r="G11" s="23">
        <v>10</v>
      </c>
      <c r="H11" s="19" t="s">
        <v>34</v>
      </c>
      <c r="I11" s="24">
        <v>0</v>
      </c>
      <c r="J11" s="23">
        <f t="shared" si="0"/>
        <v>10</v>
      </c>
      <c r="K11" s="24">
        <v>0</v>
      </c>
      <c r="L11" s="19"/>
      <c r="M11" s="19"/>
      <c r="N11" s="22"/>
      <c r="O11" s="23"/>
      <c r="P11" s="23">
        <f t="shared" si="1"/>
        <v>10</v>
      </c>
      <c r="Q11" s="31">
        <f t="shared" ref="Q11:Q14" si="3">P11/0.9925</f>
        <v>10.075566750629722</v>
      </c>
      <c r="R11" s="32"/>
      <c r="S11" s="33"/>
      <c r="T11" s="22" t="s">
        <v>45</v>
      </c>
      <c r="U11" s="22">
        <v>3</v>
      </c>
      <c r="V11" s="11"/>
    </row>
    <row r="12" spans="1:22" ht="22.5" x14ac:dyDescent="0.2">
      <c r="A12" s="19" t="s">
        <v>26</v>
      </c>
      <c r="B12" s="19" t="s">
        <v>41</v>
      </c>
      <c r="C12" s="20" t="s">
        <v>46</v>
      </c>
      <c r="D12" s="30" t="s">
        <v>43</v>
      </c>
      <c r="E12" s="22" t="s">
        <v>44</v>
      </c>
      <c r="F12" s="22" t="s">
        <v>33</v>
      </c>
      <c r="G12" s="23">
        <v>13</v>
      </c>
      <c r="H12" s="19" t="s">
        <v>34</v>
      </c>
      <c r="I12" s="24">
        <v>0.03</v>
      </c>
      <c r="J12" s="23">
        <f t="shared" si="0"/>
        <v>12.61</v>
      </c>
      <c r="K12" s="24">
        <v>0.05</v>
      </c>
      <c r="L12" s="19"/>
      <c r="M12" s="19"/>
      <c r="N12" s="22"/>
      <c r="O12" s="22"/>
      <c r="P12" s="23">
        <f t="shared" si="1"/>
        <v>12.35</v>
      </c>
      <c r="Q12" s="31">
        <f t="shared" si="3"/>
        <v>12.443324937027707</v>
      </c>
      <c r="R12" s="32"/>
      <c r="S12" s="33"/>
      <c r="T12" s="22"/>
      <c r="U12" s="22"/>
      <c r="V12" s="11"/>
    </row>
    <row r="13" spans="1:22" x14ac:dyDescent="0.2">
      <c r="A13" s="19"/>
      <c r="B13" s="19"/>
      <c r="C13" s="34"/>
      <c r="D13" s="30"/>
      <c r="E13" s="22"/>
      <c r="F13" s="22"/>
      <c r="G13" s="23">
        <v>0</v>
      </c>
      <c r="H13" s="19"/>
      <c r="I13" s="24"/>
      <c r="J13" s="23"/>
      <c r="K13" s="24">
        <v>0</v>
      </c>
      <c r="L13" s="19"/>
      <c r="M13" s="19"/>
      <c r="N13" s="22"/>
      <c r="O13" s="22"/>
      <c r="P13" s="23">
        <f t="shared" si="1"/>
        <v>0</v>
      </c>
      <c r="Q13" s="31">
        <f t="shared" si="3"/>
        <v>0</v>
      </c>
      <c r="R13" s="32"/>
      <c r="S13" s="33"/>
      <c r="T13" s="22"/>
      <c r="U13" s="22"/>
      <c r="V13" s="11"/>
    </row>
    <row r="14" spans="1:22" x14ac:dyDescent="0.2">
      <c r="A14" s="19"/>
      <c r="B14" s="19"/>
      <c r="C14" s="34"/>
      <c r="D14" s="30"/>
      <c r="E14" s="22"/>
      <c r="F14" s="22"/>
      <c r="G14" s="23">
        <v>0</v>
      </c>
      <c r="H14" s="19"/>
      <c r="I14" s="24"/>
      <c r="J14" s="23"/>
      <c r="K14" s="24">
        <v>0</v>
      </c>
      <c r="L14" s="19"/>
      <c r="M14" s="19"/>
      <c r="N14" s="22"/>
      <c r="O14" s="22"/>
      <c r="P14" s="23">
        <f t="shared" si="1"/>
        <v>0</v>
      </c>
      <c r="Q14" s="31">
        <f t="shared" si="3"/>
        <v>0</v>
      </c>
      <c r="R14" s="22"/>
      <c r="S14" s="33"/>
      <c r="T14" s="22"/>
      <c r="U14" s="22"/>
      <c r="V14" s="11"/>
    </row>
    <row r="15" spans="1:22" ht="52.5" x14ac:dyDescent="0.2">
      <c r="A15" s="35"/>
      <c r="B15" s="36"/>
      <c r="C15" s="36"/>
      <c r="D15" s="36"/>
      <c r="E15" s="36"/>
      <c r="F15" s="36"/>
      <c r="G15" s="36"/>
      <c r="H15" s="36"/>
      <c r="I15" s="35" t="s">
        <v>47</v>
      </c>
      <c r="J15" s="36"/>
      <c r="K15" s="36"/>
      <c r="L15" s="36"/>
      <c r="M15" s="36"/>
      <c r="N15" s="36"/>
      <c r="O15" s="36"/>
      <c r="P15" s="36"/>
      <c r="Q15" s="36"/>
      <c r="R15" s="36"/>
      <c r="S15" s="36"/>
      <c r="T15" s="36"/>
      <c r="U15" s="37"/>
    </row>
    <row r="16" spans="1:22" ht="21" x14ac:dyDescent="0.2">
      <c r="A16" s="38"/>
      <c r="B16" s="39"/>
      <c r="C16" s="39"/>
      <c r="D16" s="39"/>
      <c r="E16" s="39"/>
      <c r="F16" s="39"/>
      <c r="G16" s="39"/>
      <c r="H16" s="39"/>
      <c r="I16" s="38" t="s">
        <v>48</v>
      </c>
      <c r="J16" s="39"/>
      <c r="K16" s="39"/>
      <c r="L16" s="39"/>
      <c r="M16" s="39"/>
      <c r="N16" s="39"/>
      <c r="O16" s="39"/>
      <c r="P16" s="39"/>
      <c r="Q16" s="39"/>
      <c r="R16" s="39"/>
      <c r="S16" s="39"/>
      <c r="T16" s="39"/>
      <c r="U16" s="40"/>
    </row>
    <row r="17" spans="1:21" ht="90" x14ac:dyDescent="0.2">
      <c r="A17" s="41"/>
      <c r="B17" s="42"/>
      <c r="C17" s="42"/>
      <c r="D17" s="42"/>
      <c r="E17" s="42"/>
      <c r="F17" s="42"/>
      <c r="G17" s="42"/>
      <c r="H17" s="42"/>
      <c r="I17" s="41" t="s">
        <v>49</v>
      </c>
      <c r="J17" s="42"/>
      <c r="K17" s="42"/>
      <c r="L17" s="42"/>
      <c r="M17" s="42"/>
      <c r="N17" s="42"/>
      <c r="O17" s="42"/>
      <c r="P17" s="42"/>
      <c r="Q17" s="42"/>
      <c r="R17" s="42"/>
      <c r="S17" s="42"/>
      <c r="T17" s="42"/>
      <c r="U17" s="43"/>
    </row>
    <row r="18" spans="1:21" ht="22.5" x14ac:dyDescent="0.2">
      <c r="A18" s="44" t="s">
        <v>26</v>
      </c>
      <c r="B18" s="44">
        <v>561510</v>
      </c>
      <c r="C18" s="45" t="s">
        <v>50</v>
      </c>
      <c r="D18" s="46" t="s">
        <v>51</v>
      </c>
      <c r="E18" s="47" t="s">
        <v>29</v>
      </c>
      <c r="F18" s="47" t="s">
        <v>33</v>
      </c>
      <c r="G18" s="48">
        <v>28</v>
      </c>
      <c r="H18" s="19" t="s">
        <v>34</v>
      </c>
      <c r="I18" s="49">
        <v>0.05</v>
      </c>
      <c r="J18" s="23">
        <f t="shared" ref="J18:J22" si="4">G18*(1-I18)</f>
        <v>26.599999999999998</v>
      </c>
      <c r="K18" s="49">
        <v>0.08</v>
      </c>
      <c r="L18" s="47"/>
      <c r="M18" s="47"/>
      <c r="N18" s="47"/>
      <c r="O18" s="47"/>
      <c r="P18" s="23">
        <f t="shared" ref="P18:P22" si="5">G18*(1-K18)</f>
        <v>25.76</v>
      </c>
      <c r="Q18" s="50"/>
      <c r="R18" s="26"/>
      <c r="S18" s="23">
        <f>P18+$V$3</f>
        <v>28.860000000000003</v>
      </c>
      <c r="T18" s="47"/>
      <c r="U18" s="47"/>
    </row>
    <row r="19" spans="1:21" ht="22.5" x14ac:dyDescent="0.2">
      <c r="A19" s="44" t="s">
        <v>26</v>
      </c>
      <c r="B19" s="44" t="s">
        <v>41</v>
      </c>
      <c r="C19" s="45" t="s">
        <v>52</v>
      </c>
      <c r="D19" s="46" t="s">
        <v>51</v>
      </c>
      <c r="E19" s="47" t="s">
        <v>44</v>
      </c>
      <c r="F19" s="47" t="s">
        <v>33</v>
      </c>
      <c r="G19" s="48">
        <v>28</v>
      </c>
      <c r="H19" s="19" t="s">
        <v>34</v>
      </c>
      <c r="I19" s="49">
        <v>0.05</v>
      </c>
      <c r="J19" s="23">
        <f t="shared" si="4"/>
        <v>26.599999999999998</v>
      </c>
      <c r="K19" s="49">
        <v>0.08</v>
      </c>
      <c r="L19" s="47"/>
      <c r="M19" s="47"/>
      <c r="N19" s="47"/>
      <c r="O19" s="47"/>
      <c r="P19" s="23">
        <f t="shared" si="5"/>
        <v>25.76</v>
      </c>
      <c r="Q19" s="31">
        <f>P19/0.9925</f>
        <v>25.954659949622165</v>
      </c>
      <c r="R19" s="51"/>
      <c r="S19" s="52"/>
      <c r="T19" s="47"/>
      <c r="U19" s="47"/>
    </row>
    <row r="20" spans="1:21" ht="22.5" x14ac:dyDescent="0.2">
      <c r="A20" s="44" t="s">
        <v>26</v>
      </c>
      <c r="B20" s="44">
        <v>561510</v>
      </c>
      <c r="C20" s="45" t="s">
        <v>56</v>
      </c>
      <c r="D20" s="54" t="s">
        <v>53</v>
      </c>
      <c r="E20" s="47" t="s">
        <v>54</v>
      </c>
      <c r="F20" s="47" t="s">
        <v>55</v>
      </c>
      <c r="G20" s="48">
        <v>35</v>
      </c>
      <c r="H20" s="19" t="s">
        <v>34</v>
      </c>
      <c r="I20" s="49">
        <v>0.12</v>
      </c>
      <c r="J20" s="23">
        <f t="shared" si="4"/>
        <v>30.8</v>
      </c>
      <c r="K20" s="49">
        <v>0.14000000000000001</v>
      </c>
      <c r="L20" s="47"/>
      <c r="M20" s="47"/>
      <c r="N20" s="47"/>
      <c r="O20" s="47"/>
      <c r="P20" s="23">
        <f t="shared" si="5"/>
        <v>30.099999999999998</v>
      </c>
      <c r="Q20" s="55"/>
      <c r="R20" s="26"/>
      <c r="S20" s="23">
        <f t="shared" ref="S20:S21" si="6">P20+$V$3</f>
        <v>33.199999999999996</v>
      </c>
      <c r="T20" s="47"/>
      <c r="U20" s="47"/>
    </row>
    <row r="21" spans="1:21" ht="15.75" customHeight="1" x14ac:dyDescent="0.2">
      <c r="A21" s="44" t="s">
        <v>26</v>
      </c>
      <c r="B21" s="44">
        <v>561510</v>
      </c>
      <c r="C21" s="45" t="s">
        <v>58</v>
      </c>
      <c r="D21" s="54" t="s">
        <v>53</v>
      </c>
      <c r="E21" s="47" t="s">
        <v>54</v>
      </c>
      <c r="F21" s="47" t="s">
        <v>57</v>
      </c>
      <c r="G21" s="48">
        <v>45</v>
      </c>
      <c r="H21" s="19" t="s">
        <v>34</v>
      </c>
      <c r="I21" s="49">
        <v>0.15</v>
      </c>
      <c r="J21" s="23">
        <f t="shared" si="4"/>
        <v>38.25</v>
      </c>
      <c r="K21" s="49">
        <v>0.18</v>
      </c>
      <c r="L21" s="47"/>
      <c r="M21" s="47"/>
      <c r="N21" s="47"/>
      <c r="O21" s="47"/>
      <c r="P21" s="23">
        <f t="shared" si="5"/>
        <v>36.900000000000006</v>
      </c>
      <c r="Q21" s="56"/>
      <c r="R21" s="26"/>
      <c r="S21" s="23">
        <f t="shared" si="6"/>
        <v>40.000000000000007</v>
      </c>
      <c r="T21" s="47"/>
      <c r="U21" s="47"/>
    </row>
    <row r="22" spans="1:21" ht="15.75" customHeight="1" x14ac:dyDescent="0.2">
      <c r="A22" s="44" t="s">
        <v>26</v>
      </c>
      <c r="B22" s="44" t="s">
        <v>41</v>
      </c>
      <c r="C22" s="45" t="s">
        <v>62</v>
      </c>
      <c r="D22" s="54" t="s">
        <v>59</v>
      </c>
      <c r="E22" s="47" t="s">
        <v>44</v>
      </c>
      <c r="F22" s="47" t="s">
        <v>33</v>
      </c>
      <c r="G22" s="48">
        <v>13</v>
      </c>
      <c r="H22" s="19" t="s">
        <v>34</v>
      </c>
      <c r="I22" s="49">
        <v>0.1</v>
      </c>
      <c r="J22" s="23">
        <f t="shared" si="4"/>
        <v>11.700000000000001</v>
      </c>
      <c r="K22" s="49">
        <v>0.12</v>
      </c>
      <c r="L22" s="47"/>
      <c r="M22" s="47"/>
      <c r="N22" s="47"/>
      <c r="O22" s="47"/>
      <c r="P22" s="23">
        <f t="shared" si="5"/>
        <v>11.44</v>
      </c>
      <c r="Q22" s="31">
        <f>P22/0.9925</f>
        <v>11.526448362720402</v>
      </c>
      <c r="R22" s="47"/>
      <c r="S22" s="33"/>
      <c r="T22" s="47"/>
      <c r="U22" s="47"/>
    </row>
    <row r="23" spans="1:21" ht="15.75" customHeight="1" x14ac:dyDescent="0.2">
      <c r="A23" s="38"/>
      <c r="B23" s="39"/>
      <c r="C23" s="39"/>
      <c r="D23" s="39"/>
      <c r="E23" s="39"/>
      <c r="F23" s="39"/>
      <c r="G23" s="39"/>
      <c r="H23" s="39"/>
      <c r="I23" s="38" t="s">
        <v>60</v>
      </c>
      <c r="J23" s="39"/>
      <c r="K23" s="39"/>
      <c r="L23" s="39"/>
      <c r="M23" s="39"/>
      <c r="N23" s="39"/>
      <c r="O23" s="39"/>
      <c r="P23" s="39"/>
      <c r="Q23" s="39"/>
      <c r="R23" s="39"/>
      <c r="S23" s="39"/>
      <c r="T23" s="39"/>
      <c r="U23" s="40"/>
    </row>
    <row r="24" spans="1:21" ht="15.75" customHeight="1" x14ac:dyDescent="0.2">
      <c r="A24" s="44" t="s">
        <v>61</v>
      </c>
      <c r="B24" s="44">
        <v>561510</v>
      </c>
      <c r="C24" s="45" t="s">
        <v>63</v>
      </c>
      <c r="D24" s="46" t="s">
        <v>51</v>
      </c>
      <c r="E24" s="47" t="s">
        <v>29</v>
      </c>
      <c r="F24" s="47" t="s">
        <v>33</v>
      </c>
      <c r="G24" s="48">
        <v>0</v>
      </c>
      <c r="H24" s="19" t="s">
        <v>34</v>
      </c>
      <c r="I24" s="49">
        <v>0</v>
      </c>
      <c r="J24" s="23">
        <f t="shared" ref="J24:J28" si="7">G24*(1-I24)</f>
        <v>0</v>
      </c>
      <c r="K24" s="49">
        <v>0</v>
      </c>
      <c r="L24" s="47"/>
      <c r="M24" s="47"/>
      <c r="N24" s="47"/>
      <c r="O24" s="47"/>
      <c r="P24" s="23">
        <f t="shared" ref="P24:P28" si="8">G24*(1-K24)</f>
        <v>0</v>
      </c>
      <c r="Q24" s="50"/>
      <c r="R24" s="26"/>
      <c r="S24" s="23">
        <f>P24+$V$3</f>
        <v>3.1</v>
      </c>
      <c r="T24" s="47"/>
      <c r="U24" s="47"/>
    </row>
    <row r="25" spans="1:21" ht="15.75" customHeight="1" x14ac:dyDescent="0.2">
      <c r="A25" s="44" t="s">
        <v>61</v>
      </c>
      <c r="B25" s="44" t="s">
        <v>41</v>
      </c>
      <c r="C25" s="45" t="s">
        <v>65</v>
      </c>
      <c r="D25" s="46" t="s">
        <v>51</v>
      </c>
      <c r="E25" s="47" t="s">
        <v>44</v>
      </c>
      <c r="F25" s="47" t="s">
        <v>33</v>
      </c>
      <c r="G25" s="48">
        <v>0</v>
      </c>
      <c r="H25" s="19" t="s">
        <v>34</v>
      </c>
      <c r="I25" s="49">
        <v>0</v>
      </c>
      <c r="J25" s="23">
        <f t="shared" si="7"/>
        <v>0</v>
      </c>
      <c r="K25" s="49">
        <v>0</v>
      </c>
      <c r="L25" s="47"/>
      <c r="M25" s="47"/>
      <c r="N25" s="47"/>
      <c r="O25" s="47"/>
      <c r="P25" s="23">
        <f t="shared" si="8"/>
        <v>0</v>
      </c>
      <c r="Q25" s="31">
        <f>P25/0.9925</f>
        <v>0</v>
      </c>
      <c r="R25" s="51"/>
      <c r="S25" s="52"/>
      <c r="T25" s="47"/>
      <c r="U25" s="47"/>
    </row>
    <row r="26" spans="1:21" ht="15.75" customHeight="1" x14ac:dyDescent="0.2">
      <c r="A26" s="44" t="s">
        <v>61</v>
      </c>
      <c r="B26" s="44">
        <v>561510</v>
      </c>
      <c r="C26" s="45" t="s">
        <v>67</v>
      </c>
      <c r="D26" s="54" t="s">
        <v>64</v>
      </c>
      <c r="E26" s="44" t="s">
        <v>54</v>
      </c>
      <c r="F26" s="47" t="s">
        <v>55</v>
      </c>
      <c r="G26" s="48">
        <v>0</v>
      </c>
      <c r="H26" s="19" t="s">
        <v>34</v>
      </c>
      <c r="I26" s="49">
        <v>0</v>
      </c>
      <c r="J26" s="23">
        <f t="shared" si="7"/>
        <v>0</v>
      </c>
      <c r="K26" s="49">
        <v>0</v>
      </c>
      <c r="L26" s="47"/>
      <c r="M26" s="47"/>
      <c r="N26" s="47"/>
      <c r="O26" s="47"/>
      <c r="P26" s="23">
        <f t="shared" si="8"/>
        <v>0</v>
      </c>
      <c r="Q26" s="55"/>
      <c r="R26" s="26"/>
      <c r="S26" s="23">
        <f t="shared" ref="S26:S27" si="9">P26+$V$3</f>
        <v>3.1</v>
      </c>
      <c r="T26" s="47"/>
      <c r="U26" s="47"/>
    </row>
    <row r="27" spans="1:21" ht="15.75" customHeight="1" x14ac:dyDescent="0.2">
      <c r="A27" s="44" t="s">
        <v>61</v>
      </c>
      <c r="B27" s="44">
        <v>561510</v>
      </c>
      <c r="C27" s="45" t="s">
        <v>173</v>
      </c>
      <c r="D27" s="54" t="s">
        <v>66</v>
      </c>
      <c r="E27" s="44" t="s">
        <v>29</v>
      </c>
      <c r="F27" s="47" t="s">
        <v>57</v>
      </c>
      <c r="G27" s="48">
        <v>0</v>
      </c>
      <c r="H27" s="19" t="s">
        <v>34</v>
      </c>
      <c r="I27" s="49">
        <v>0</v>
      </c>
      <c r="J27" s="23">
        <f t="shared" si="7"/>
        <v>0</v>
      </c>
      <c r="K27" s="49">
        <v>0</v>
      </c>
      <c r="L27" s="47"/>
      <c r="M27" s="47"/>
      <c r="N27" s="47"/>
      <c r="O27" s="47"/>
      <c r="P27" s="23">
        <f t="shared" si="8"/>
        <v>0</v>
      </c>
      <c r="Q27" s="57"/>
      <c r="R27" s="26"/>
      <c r="S27" s="23">
        <f t="shared" si="9"/>
        <v>3.1</v>
      </c>
      <c r="T27" s="47"/>
      <c r="U27" s="47"/>
    </row>
    <row r="28" spans="1:21" ht="15.75" customHeight="1" x14ac:dyDescent="0.2">
      <c r="A28" s="44" t="s">
        <v>61</v>
      </c>
      <c r="B28" s="44" t="s">
        <v>41</v>
      </c>
      <c r="C28" s="45" t="s">
        <v>174</v>
      </c>
      <c r="D28" s="54" t="s">
        <v>68</v>
      </c>
      <c r="E28" s="44" t="s">
        <v>69</v>
      </c>
      <c r="F28" s="47" t="s">
        <v>33</v>
      </c>
      <c r="G28" s="48">
        <v>0</v>
      </c>
      <c r="H28" s="19" t="s">
        <v>34</v>
      </c>
      <c r="I28" s="49">
        <v>0</v>
      </c>
      <c r="J28" s="23">
        <f t="shared" si="7"/>
        <v>0</v>
      </c>
      <c r="K28" s="49">
        <v>0</v>
      </c>
      <c r="L28" s="47"/>
      <c r="M28" s="47"/>
      <c r="N28" s="47"/>
      <c r="O28" s="47"/>
      <c r="P28" s="23">
        <f t="shared" si="8"/>
        <v>0</v>
      </c>
      <c r="Q28" s="31">
        <f>P28/0.9925</f>
        <v>0</v>
      </c>
      <c r="R28" s="47"/>
      <c r="S28" s="52"/>
      <c r="T28" s="47"/>
      <c r="U28" s="47"/>
    </row>
    <row r="29" spans="1:21" ht="15.75" customHeight="1" x14ac:dyDescent="0.2">
      <c r="A29" s="58"/>
      <c r="B29" s="59"/>
      <c r="C29" s="59"/>
      <c r="D29" s="59"/>
      <c r="E29" s="59"/>
      <c r="F29" s="59"/>
      <c r="G29" s="59"/>
      <c r="H29" s="59"/>
      <c r="I29" s="58" t="s">
        <v>70</v>
      </c>
      <c r="J29" s="59"/>
      <c r="K29" s="59"/>
      <c r="L29" s="59"/>
      <c r="M29" s="59"/>
      <c r="N29" s="59"/>
      <c r="O29" s="59"/>
      <c r="P29" s="59"/>
      <c r="Q29" s="59"/>
      <c r="R29" s="59"/>
      <c r="S29" s="59"/>
      <c r="T29" s="59"/>
      <c r="U29" s="60"/>
    </row>
    <row r="30" spans="1:21" ht="15.75" customHeight="1" x14ac:dyDescent="0.2">
      <c r="A30" s="44" t="s">
        <v>61</v>
      </c>
      <c r="B30" s="44">
        <v>561510</v>
      </c>
      <c r="C30" s="53" t="s">
        <v>71</v>
      </c>
      <c r="D30" s="54" t="s">
        <v>72</v>
      </c>
      <c r="E30" s="47" t="s">
        <v>73</v>
      </c>
      <c r="F30" s="47"/>
      <c r="G30" s="48"/>
      <c r="H30" s="19" t="s">
        <v>34</v>
      </c>
      <c r="I30" s="49">
        <v>0</v>
      </c>
      <c r="J30" s="23">
        <f t="shared" ref="J30:J32" si="10">G30*(1-I30)</f>
        <v>0</v>
      </c>
      <c r="K30" s="49">
        <v>0</v>
      </c>
      <c r="L30" s="47"/>
      <c r="M30" s="47"/>
      <c r="N30" s="47"/>
      <c r="O30" s="48">
        <f t="shared" ref="O30:O32" si="11">G30*(1-K30)</f>
        <v>0</v>
      </c>
      <c r="P30" s="23">
        <f t="shared" ref="P30:P32" si="12">G30*(1-K30)</f>
        <v>0</v>
      </c>
      <c r="Q30" s="31">
        <f t="shared" ref="Q30:Q32" si="13">O30/0.9925</f>
        <v>0</v>
      </c>
      <c r="R30" s="47"/>
      <c r="S30" s="33"/>
      <c r="T30" s="47"/>
      <c r="U30" s="47"/>
    </row>
    <row r="31" spans="1:21" ht="15.75" customHeight="1" x14ac:dyDescent="0.2">
      <c r="A31" s="44" t="s">
        <v>61</v>
      </c>
      <c r="B31" s="44">
        <v>561510</v>
      </c>
      <c r="C31" s="53" t="s">
        <v>74</v>
      </c>
      <c r="D31" s="54" t="s">
        <v>72</v>
      </c>
      <c r="E31" s="47" t="s">
        <v>75</v>
      </c>
      <c r="F31" s="47"/>
      <c r="G31" s="48"/>
      <c r="H31" s="19" t="s">
        <v>34</v>
      </c>
      <c r="I31" s="49">
        <v>0</v>
      </c>
      <c r="J31" s="23">
        <f t="shared" si="10"/>
        <v>0</v>
      </c>
      <c r="K31" s="49">
        <v>0</v>
      </c>
      <c r="L31" s="47"/>
      <c r="M31" s="47"/>
      <c r="N31" s="47"/>
      <c r="O31" s="48">
        <f t="shared" si="11"/>
        <v>0</v>
      </c>
      <c r="P31" s="23">
        <f t="shared" si="12"/>
        <v>0</v>
      </c>
      <c r="Q31" s="31">
        <f t="shared" si="13"/>
        <v>0</v>
      </c>
      <c r="R31" s="47"/>
      <c r="S31" s="33"/>
      <c r="T31" s="47"/>
      <c r="U31" s="47"/>
    </row>
    <row r="32" spans="1:21" ht="15.75" customHeight="1" x14ac:dyDescent="0.2">
      <c r="A32" s="44" t="s">
        <v>61</v>
      </c>
      <c r="B32" s="44">
        <v>561510</v>
      </c>
      <c r="C32" s="53" t="s">
        <v>76</v>
      </c>
      <c r="D32" s="54" t="s">
        <v>72</v>
      </c>
      <c r="E32" s="47" t="s">
        <v>77</v>
      </c>
      <c r="F32" s="47"/>
      <c r="G32" s="48"/>
      <c r="H32" s="19" t="s">
        <v>34</v>
      </c>
      <c r="I32" s="49">
        <v>0</v>
      </c>
      <c r="J32" s="23">
        <f t="shared" si="10"/>
        <v>0</v>
      </c>
      <c r="K32" s="49">
        <v>0</v>
      </c>
      <c r="L32" s="47"/>
      <c r="M32" s="47"/>
      <c r="N32" s="47"/>
      <c r="O32" s="48">
        <f t="shared" si="11"/>
        <v>0</v>
      </c>
      <c r="P32" s="23">
        <f t="shared" si="12"/>
        <v>0</v>
      </c>
      <c r="Q32" s="31">
        <f t="shared" si="13"/>
        <v>0</v>
      </c>
      <c r="R32" s="47"/>
      <c r="S32" s="33"/>
      <c r="T32" s="47"/>
      <c r="U32" s="47"/>
    </row>
    <row r="33" spans="1:21" ht="15.75" customHeight="1" x14ac:dyDescent="0.2">
      <c r="A33" s="61"/>
      <c r="B33" s="62"/>
      <c r="C33" s="62"/>
      <c r="D33" s="62"/>
      <c r="E33" s="62"/>
      <c r="F33" s="62"/>
      <c r="G33" s="62"/>
      <c r="H33" s="62"/>
      <c r="I33" s="61" t="s">
        <v>78</v>
      </c>
      <c r="J33" s="62"/>
      <c r="K33" s="62"/>
      <c r="L33" s="62"/>
      <c r="M33" s="62"/>
      <c r="N33" s="62"/>
      <c r="O33" s="62"/>
      <c r="P33" s="62"/>
      <c r="Q33" s="62"/>
      <c r="R33" s="62"/>
      <c r="S33" s="62"/>
      <c r="T33" s="62"/>
      <c r="U33" s="63"/>
    </row>
    <row r="34" spans="1:21" ht="15.75" customHeight="1" x14ac:dyDescent="0.2">
      <c r="A34" s="44" t="s">
        <v>61</v>
      </c>
      <c r="B34" s="44" t="s">
        <v>41</v>
      </c>
      <c r="C34" s="53" t="s">
        <v>79</v>
      </c>
      <c r="D34" s="54" t="s">
        <v>80</v>
      </c>
      <c r="E34" s="47" t="s">
        <v>81</v>
      </c>
      <c r="F34" s="47"/>
      <c r="G34" s="48">
        <v>55</v>
      </c>
      <c r="H34" s="19" t="s">
        <v>34</v>
      </c>
      <c r="I34" s="49">
        <v>0.08</v>
      </c>
      <c r="J34" s="23">
        <f t="shared" ref="J34:J37" si="14">G34*(1-I34)</f>
        <v>50.6</v>
      </c>
      <c r="K34" s="49">
        <v>0.12</v>
      </c>
      <c r="L34" s="47"/>
      <c r="M34" s="47"/>
      <c r="N34" s="47"/>
      <c r="O34" s="48">
        <f t="shared" ref="O34:O37" si="15">G34*(1-K34)</f>
        <v>48.4</v>
      </c>
      <c r="P34" s="47"/>
      <c r="Q34" s="31">
        <f t="shared" ref="Q34:Q37" si="16">O34/0.9925</f>
        <v>48.765743073047858</v>
      </c>
      <c r="R34" s="48"/>
      <c r="S34" s="64"/>
      <c r="T34" s="47"/>
      <c r="U34" s="47"/>
    </row>
    <row r="35" spans="1:21" ht="15.75" customHeight="1" x14ac:dyDescent="0.2">
      <c r="A35" s="44" t="s">
        <v>61</v>
      </c>
      <c r="B35" s="44" t="s">
        <v>41</v>
      </c>
      <c r="C35" s="53" t="s">
        <v>82</v>
      </c>
      <c r="D35" s="54" t="s">
        <v>83</v>
      </c>
      <c r="E35" s="47" t="s">
        <v>81</v>
      </c>
      <c r="F35" s="47"/>
      <c r="G35" s="48"/>
      <c r="H35" s="19" t="s">
        <v>34</v>
      </c>
      <c r="I35" s="49">
        <v>0</v>
      </c>
      <c r="J35" s="23">
        <f t="shared" si="14"/>
        <v>0</v>
      </c>
      <c r="K35" s="49">
        <v>0</v>
      </c>
      <c r="L35" s="47"/>
      <c r="M35" s="47"/>
      <c r="N35" s="47"/>
      <c r="O35" s="48">
        <f t="shared" si="15"/>
        <v>0</v>
      </c>
      <c r="P35" s="47"/>
      <c r="Q35" s="31">
        <f t="shared" si="16"/>
        <v>0</v>
      </c>
      <c r="R35" s="48"/>
      <c r="S35" s="64"/>
      <c r="T35" s="47"/>
      <c r="U35" s="47"/>
    </row>
    <row r="36" spans="1:21" ht="15.75" customHeight="1" x14ac:dyDescent="0.2">
      <c r="A36" s="44" t="s">
        <v>61</v>
      </c>
      <c r="B36" s="44" t="s">
        <v>41</v>
      </c>
      <c r="C36" s="53" t="s">
        <v>84</v>
      </c>
      <c r="D36" s="54" t="s">
        <v>80</v>
      </c>
      <c r="E36" s="47" t="s">
        <v>85</v>
      </c>
      <c r="F36" s="47"/>
      <c r="G36" s="48"/>
      <c r="H36" s="19" t="s">
        <v>34</v>
      </c>
      <c r="I36" s="49">
        <v>0</v>
      </c>
      <c r="J36" s="23">
        <f t="shared" si="14"/>
        <v>0</v>
      </c>
      <c r="K36" s="49">
        <v>0</v>
      </c>
      <c r="L36" s="47"/>
      <c r="M36" s="47"/>
      <c r="N36" s="47"/>
      <c r="O36" s="48">
        <f t="shared" si="15"/>
        <v>0</v>
      </c>
      <c r="P36" s="47"/>
      <c r="Q36" s="31">
        <f t="shared" si="16"/>
        <v>0</v>
      </c>
      <c r="R36" s="48"/>
      <c r="S36" s="64"/>
      <c r="T36" s="47"/>
      <c r="U36" s="47"/>
    </row>
    <row r="37" spans="1:21" ht="15.75" customHeight="1" x14ac:dyDescent="0.2">
      <c r="A37" s="44" t="s">
        <v>61</v>
      </c>
      <c r="B37" s="44" t="s">
        <v>41</v>
      </c>
      <c r="C37" s="53" t="s">
        <v>86</v>
      </c>
      <c r="D37" s="54" t="s">
        <v>83</v>
      </c>
      <c r="E37" s="47" t="s">
        <v>85</v>
      </c>
      <c r="F37" s="47"/>
      <c r="G37" s="48"/>
      <c r="H37" s="19" t="s">
        <v>34</v>
      </c>
      <c r="I37" s="49">
        <v>0</v>
      </c>
      <c r="J37" s="23">
        <f t="shared" si="14"/>
        <v>0</v>
      </c>
      <c r="K37" s="49">
        <v>0</v>
      </c>
      <c r="L37" s="47"/>
      <c r="M37" s="47"/>
      <c r="N37" s="47"/>
      <c r="O37" s="48">
        <f t="shared" si="15"/>
        <v>0</v>
      </c>
      <c r="P37" s="47"/>
      <c r="Q37" s="31">
        <f t="shared" si="16"/>
        <v>0</v>
      </c>
      <c r="R37" s="48"/>
      <c r="S37" s="64"/>
      <c r="T37" s="47"/>
      <c r="U37" s="47"/>
    </row>
    <row r="38" spans="1:21" ht="15.75" customHeight="1" x14ac:dyDescent="0.2">
      <c r="A38" s="61"/>
      <c r="B38" s="62"/>
      <c r="C38" s="62"/>
      <c r="D38" s="62"/>
      <c r="E38" s="62"/>
      <c r="F38" s="62"/>
      <c r="G38" s="62"/>
      <c r="H38" s="62"/>
      <c r="I38" s="61" t="s">
        <v>87</v>
      </c>
      <c r="J38" s="62"/>
      <c r="K38" s="62"/>
      <c r="L38" s="62"/>
      <c r="M38" s="62"/>
      <c r="N38" s="62"/>
      <c r="O38" s="62"/>
      <c r="P38" s="62"/>
      <c r="Q38" s="62"/>
      <c r="R38" s="62"/>
      <c r="S38" s="62"/>
      <c r="T38" s="62"/>
      <c r="U38" s="63"/>
    </row>
    <row r="39" spans="1:21" ht="15.75" customHeight="1" x14ac:dyDescent="0.2">
      <c r="A39" s="44" t="s">
        <v>61</v>
      </c>
      <c r="B39" s="44" t="s">
        <v>41</v>
      </c>
      <c r="C39" s="53" t="s">
        <v>88</v>
      </c>
      <c r="D39" s="54" t="s">
        <v>80</v>
      </c>
      <c r="E39" s="47" t="s">
        <v>85</v>
      </c>
      <c r="F39" s="47"/>
      <c r="G39" s="48"/>
      <c r="H39" s="19" t="s">
        <v>34</v>
      </c>
      <c r="I39" s="49">
        <v>0</v>
      </c>
      <c r="J39" s="23">
        <f t="shared" ref="J39:J40" si="17">G39*(1-I39)</f>
        <v>0</v>
      </c>
      <c r="K39" s="49">
        <v>0</v>
      </c>
      <c r="L39" s="47"/>
      <c r="M39" s="47"/>
      <c r="N39" s="47"/>
      <c r="O39" s="48">
        <f t="shared" ref="O39:O40" si="18">G39*(1-K39)</f>
        <v>0</v>
      </c>
      <c r="P39" s="47"/>
      <c r="Q39" s="31">
        <f t="shared" ref="Q39:Q40" si="19">O39/0.9925</f>
        <v>0</v>
      </c>
      <c r="R39" s="48"/>
      <c r="S39" s="64"/>
      <c r="T39" s="47"/>
      <c r="U39" s="47"/>
    </row>
    <row r="40" spans="1:21" ht="15.75" customHeight="1" x14ac:dyDescent="0.2">
      <c r="A40" s="44" t="s">
        <v>61</v>
      </c>
      <c r="B40" s="44" t="s">
        <v>41</v>
      </c>
      <c r="C40" s="53" t="s">
        <v>89</v>
      </c>
      <c r="D40" s="54" t="s">
        <v>83</v>
      </c>
      <c r="E40" s="47" t="s">
        <v>85</v>
      </c>
      <c r="F40" s="47"/>
      <c r="G40" s="48"/>
      <c r="H40" s="19" t="s">
        <v>34</v>
      </c>
      <c r="I40" s="49">
        <v>0</v>
      </c>
      <c r="J40" s="23">
        <f t="shared" si="17"/>
        <v>0</v>
      </c>
      <c r="K40" s="49">
        <v>0</v>
      </c>
      <c r="L40" s="47"/>
      <c r="M40" s="47"/>
      <c r="N40" s="47"/>
      <c r="O40" s="48">
        <f t="shared" si="18"/>
        <v>0</v>
      </c>
      <c r="P40" s="47"/>
      <c r="Q40" s="31">
        <f t="shared" si="19"/>
        <v>0</v>
      </c>
      <c r="R40" s="48"/>
      <c r="S40" s="64"/>
      <c r="T40" s="47"/>
      <c r="U40" s="47"/>
    </row>
    <row r="41" spans="1:21" ht="15.75" customHeight="1" x14ac:dyDescent="0.2">
      <c r="A41" s="61"/>
      <c r="B41" s="62"/>
      <c r="C41" s="62"/>
      <c r="D41" s="62"/>
      <c r="E41" s="62"/>
      <c r="F41" s="62"/>
      <c r="G41" s="62"/>
      <c r="H41" s="62"/>
      <c r="I41" s="61" t="s">
        <v>90</v>
      </c>
      <c r="J41" s="62"/>
      <c r="K41" s="62"/>
      <c r="L41" s="62"/>
      <c r="M41" s="62"/>
      <c r="N41" s="62"/>
      <c r="O41" s="62"/>
      <c r="P41" s="62"/>
      <c r="Q41" s="62"/>
      <c r="R41" s="62"/>
      <c r="S41" s="62"/>
      <c r="T41" s="62"/>
      <c r="U41" s="63"/>
    </row>
    <row r="42" spans="1:21" ht="15.75" customHeight="1" x14ac:dyDescent="0.2">
      <c r="A42" s="44" t="s">
        <v>61</v>
      </c>
      <c r="B42" s="44" t="s">
        <v>41</v>
      </c>
      <c r="C42" s="53" t="s">
        <v>91</v>
      </c>
      <c r="D42" s="54" t="s">
        <v>80</v>
      </c>
      <c r="E42" s="47" t="s">
        <v>85</v>
      </c>
      <c r="F42" s="47"/>
      <c r="G42" s="48"/>
      <c r="H42" s="19" t="s">
        <v>34</v>
      </c>
      <c r="I42" s="49">
        <v>0</v>
      </c>
      <c r="J42" s="23">
        <f t="shared" ref="J42:J43" si="20">G42*(1-I42)</f>
        <v>0</v>
      </c>
      <c r="K42" s="49">
        <v>0</v>
      </c>
      <c r="L42" s="47"/>
      <c r="M42" s="47"/>
      <c r="N42" s="47"/>
      <c r="O42" s="48">
        <f t="shared" ref="O42:O43" si="21">G42*(1-K42)</f>
        <v>0</v>
      </c>
      <c r="P42" s="47"/>
      <c r="Q42" s="31">
        <f t="shared" ref="Q42:Q43" si="22">O42/0.9925</f>
        <v>0</v>
      </c>
      <c r="R42" s="48"/>
      <c r="S42" s="64"/>
      <c r="T42" s="47"/>
      <c r="U42" s="47"/>
    </row>
    <row r="43" spans="1:21" ht="15.75" customHeight="1" x14ac:dyDescent="0.2">
      <c r="A43" s="44" t="s">
        <v>61</v>
      </c>
      <c r="B43" s="44" t="s">
        <v>41</v>
      </c>
      <c r="C43" s="53" t="s">
        <v>92</v>
      </c>
      <c r="D43" s="54" t="s">
        <v>83</v>
      </c>
      <c r="E43" s="47" t="s">
        <v>85</v>
      </c>
      <c r="F43" s="47"/>
      <c r="G43" s="48"/>
      <c r="H43" s="19" t="s">
        <v>34</v>
      </c>
      <c r="I43" s="49">
        <v>0</v>
      </c>
      <c r="J43" s="23">
        <f t="shared" si="20"/>
        <v>0</v>
      </c>
      <c r="K43" s="49">
        <v>0</v>
      </c>
      <c r="L43" s="47"/>
      <c r="M43" s="47"/>
      <c r="N43" s="47"/>
      <c r="O43" s="48">
        <f t="shared" si="21"/>
        <v>0</v>
      </c>
      <c r="P43" s="47"/>
      <c r="Q43" s="31">
        <f t="shared" si="22"/>
        <v>0</v>
      </c>
      <c r="R43" s="48"/>
      <c r="S43" s="64"/>
      <c r="T43" s="47"/>
      <c r="U43" s="47"/>
    </row>
    <row r="44" spans="1:21" ht="15.75" customHeight="1" x14ac:dyDescent="0.2">
      <c r="A44" s="61"/>
      <c r="B44" s="62"/>
      <c r="C44" s="62"/>
      <c r="D44" s="62"/>
      <c r="E44" s="62"/>
      <c r="F44" s="62"/>
      <c r="G44" s="62"/>
      <c r="H44" s="62"/>
      <c r="I44" s="61" t="s">
        <v>93</v>
      </c>
      <c r="J44" s="62"/>
      <c r="K44" s="62"/>
      <c r="L44" s="62"/>
      <c r="M44" s="62"/>
      <c r="N44" s="62"/>
      <c r="O44" s="62"/>
      <c r="P44" s="62"/>
      <c r="Q44" s="62"/>
      <c r="R44" s="62"/>
      <c r="S44" s="62"/>
      <c r="T44" s="62"/>
      <c r="U44" s="63"/>
    </row>
    <row r="45" spans="1:21" ht="15.75" customHeight="1" x14ac:dyDescent="0.2">
      <c r="A45" s="44" t="s">
        <v>61</v>
      </c>
      <c r="B45" s="44" t="s">
        <v>41</v>
      </c>
      <c r="C45" s="53" t="s">
        <v>94</v>
      </c>
      <c r="D45" s="54" t="s">
        <v>95</v>
      </c>
      <c r="E45" s="44" t="s">
        <v>96</v>
      </c>
      <c r="F45" s="47"/>
      <c r="G45" s="48"/>
      <c r="H45" s="19" t="s">
        <v>34</v>
      </c>
      <c r="I45" s="49">
        <v>0</v>
      </c>
      <c r="J45" s="23">
        <f t="shared" ref="J45:J46" si="23">G45*(1-I45)</f>
        <v>0</v>
      </c>
      <c r="K45" s="49">
        <v>0</v>
      </c>
      <c r="L45" s="47"/>
      <c r="M45" s="47"/>
      <c r="N45" s="47"/>
      <c r="O45" s="48">
        <f t="shared" ref="O45:O46" si="24">G45*(1-K45)</f>
        <v>0</v>
      </c>
      <c r="P45" s="47"/>
      <c r="Q45" s="31">
        <f t="shared" ref="Q45:Q46" si="25">O45/0.9925</f>
        <v>0</v>
      </c>
      <c r="R45" s="48"/>
      <c r="S45" s="64"/>
      <c r="T45" s="47"/>
      <c r="U45" s="47"/>
    </row>
    <row r="46" spans="1:21" ht="15.75" customHeight="1" x14ac:dyDescent="0.2">
      <c r="A46" s="44" t="s">
        <v>61</v>
      </c>
      <c r="B46" s="44" t="s">
        <v>41</v>
      </c>
      <c r="C46" s="53" t="s">
        <v>97</v>
      </c>
      <c r="D46" s="54" t="s">
        <v>98</v>
      </c>
      <c r="E46" s="44" t="s">
        <v>99</v>
      </c>
      <c r="F46" s="47"/>
      <c r="G46" s="48"/>
      <c r="H46" s="19" t="s">
        <v>34</v>
      </c>
      <c r="I46" s="49">
        <v>0</v>
      </c>
      <c r="J46" s="23">
        <f t="shared" si="23"/>
        <v>0</v>
      </c>
      <c r="K46" s="49">
        <v>0</v>
      </c>
      <c r="L46" s="47"/>
      <c r="M46" s="47"/>
      <c r="N46" s="47"/>
      <c r="O46" s="48">
        <f t="shared" si="24"/>
        <v>0</v>
      </c>
      <c r="P46" s="47"/>
      <c r="Q46" s="31">
        <f t="shared" si="25"/>
        <v>0</v>
      </c>
      <c r="R46" s="48"/>
      <c r="S46" s="64"/>
      <c r="T46" s="47"/>
      <c r="U46" s="47"/>
    </row>
    <row r="47" spans="1:21" ht="15.75" customHeight="1" x14ac:dyDescent="0.2">
      <c r="A47" s="65"/>
      <c r="B47" s="66"/>
      <c r="C47" s="66"/>
      <c r="D47" s="66"/>
      <c r="E47" s="66"/>
      <c r="F47" s="66"/>
      <c r="G47" s="66"/>
      <c r="H47" s="66"/>
      <c r="I47" s="65" t="s">
        <v>100</v>
      </c>
      <c r="J47" s="66"/>
      <c r="K47" s="66"/>
      <c r="L47" s="66"/>
      <c r="M47" s="66"/>
      <c r="N47" s="66"/>
      <c r="O47" s="66"/>
      <c r="P47" s="66"/>
      <c r="Q47" s="66"/>
      <c r="R47" s="66"/>
      <c r="S47" s="66"/>
      <c r="T47" s="66"/>
      <c r="U47" s="67"/>
    </row>
    <row r="48" spans="1:21" ht="15.75" customHeight="1" x14ac:dyDescent="0.2">
      <c r="A48" s="44" t="s">
        <v>61</v>
      </c>
      <c r="B48" s="44" t="s">
        <v>41</v>
      </c>
      <c r="C48" s="53" t="s">
        <v>101</v>
      </c>
      <c r="D48" s="54" t="s">
        <v>102</v>
      </c>
      <c r="E48" s="44" t="s">
        <v>103</v>
      </c>
      <c r="F48" s="47"/>
      <c r="G48" s="48"/>
      <c r="H48" s="19" t="s">
        <v>34</v>
      </c>
      <c r="I48" s="49">
        <v>0</v>
      </c>
      <c r="J48" s="23">
        <f t="shared" ref="J48:J69" si="26">G48*(1-I48)</f>
        <v>0</v>
      </c>
      <c r="K48" s="49">
        <v>0</v>
      </c>
      <c r="L48" s="47"/>
      <c r="M48" s="47"/>
      <c r="N48" s="47"/>
      <c r="O48" s="48">
        <f t="shared" ref="O48:O69" si="27">G48*(1-K48)</f>
        <v>0</v>
      </c>
      <c r="P48" s="47"/>
      <c r="Q48" s="31">
        <f t="shared" ref="Q48:Q69" si="28">O48/0.9925</f>
        <v>0</v>
      </c>
      <c r="R48" s="48"/>
      <c r="S48" s="64"/>
      <c r="T48" s="47"/>
      <c r="U48" s="47"/>
    </row>
    <row r="49" spans="1:28" ht="15.75" customHeight="1" x14ac:dyDescent="0.2">
      <c r="A49" s="44" t="s">
        <v>61</v>
      </c>
      <c r="B49" s="44" t="s">
        <v>41</v>
      </c>
      <c r="C49" s="53" t="s">
        <v>104</v>
      </c>
      <c r="D49" s="54" t="s">
        <v>105</v>
      </c>
      <c r="E49" s="44" t="s">
        <v>103</v>
      </c>
      <c r="F49" s="47"/>
      <c r="G49" s="48"/>
      <c r="H49" s="19" t="s">
        <v>34</v>
      </c>
      <c r="I49" s="49">
        <v>0</v>
      </c>
      <c r="J49" s="23">
        <f t="shared" si="26"/>
        <v>0</v>
      </c>
      <c r="K49" s="49">
        <v>0</v>
      </c>
      <c r="L49" s="47"/>
      <c r="M49" s="47"/>
      <c r="N49" s="47"/>
      <c r="O49" s="48">
        <f t="shared" si="27"/>
        <v>0</v>
      </c>
      <c r="P49" s="47"/>
      <c r="Q49" s="31">
        <f t="shared" si="28"/>
        <v>0</v>
      </c>
      <c r="R49" s="48"/>
      <c r="S49" s="64"/>
      <c r="T49" s="47"/>
      <c r="U49" s="47"/>
    </row>
    <row r="50" spans="1:28" ht="15.75" customHeight="1" x14ac:dyDescent="0.2">
      <c r="A50" s="44" t="s">
        <v>61</v>
      </c>
      <c r="B50" s="44" t="s">
        <v>41</v>
      </c>
      <c r="C50" s="53" t="s">
        <v>106</v>
      </c>
      <c r="D50" s="54" t="s">
        <v>107</v>
      </c>
      <c r="E50" s="44" t="s">
        <v>108</v>
      </c>
      <c r="F50" s="47"/>
      <c r="G50" s="48"/>
      <c r="H50" s="19" t="s">
        <v>34</v>
      </c>
      <c r="I50" s="49">
        <v>0</v>
      </c>
      <c r="J50" s="23">
        <f t="shared" si="26"/>
        <v>0</v>
      </c>
      <c r="K50" s="49">
        <v>0</v>
      </c>
      <c r="L50" s="47"/>
      <c r="M50" s="47"/>
      <c r="N50" s="47"/>
      <c r="O50" s="48">
        <f t="shared" si="27"/>
        <v>0</v>
      </c>
      <c r="P50" s="47"/>
      <c r="Q50" s="31">
        <f t="shared" si="28"/>
        <v>0</v>
      </c>
      <c r="R50" s="48"/>
      <c r="S50" s="64"/>
      <c r="T50" s="47"/>
      <c r="U50" s="47"/>
    </row>
    <row r="51" spans="1:28" ht="15.75" customHeight="1" x14ac:dyDescent="0.2">
      <c r="A51" s="44" t="s">
        <v>61</v>
      </c>
      <c r="B51" s="44" t="s">
        <v>41</v>
      </c>
      <c r="C51" s="53" t="s">
        <v>109</v>
      </c>
      <c r="D51" s="54" t="s">
        <v>110</v>
      </c>
      <c r="E51" s="44" t="s">
        <v>111</v>
      </c>
      <c r="F51" s="47"/>
      <c r="G51" s="48"/>
      <c r="H51" s="19" t="s">
        <v>34</v>
      </c>
      <c r="I51" s="49">
        <v>0</v>
      </c>
      <c r="J51" s="23">
        <f t="shared" si="26"/>
        <v>0</v>
      </c>
      <c r="K51" s="49">
        <v>0</v>
      </c>
      <c r="L51" s="47"/>
      <c r="M51" s="47"/>
      <c r="N51" s="47"/>
      <c r="O51" s="48">
        <f t="shared" si="27"/>
        <v>0</v>
      </c>
      <c r="P51" s="47"/>
      <c r="Q51" s="31">
        <f t="shared" si="28"/>
        <v>0</v>
      </c>
      <c r="R51" s="48"/>
      <c r="S51" s="64"/>
      <c r="T51" s="47"/>
      <c r="U51" s="47"/>
    </row>
    <row r="52" spans="1:28" ht="15.75" customHeight="1" x14ac:dyDescent="0.2">
      <c r="A52" s="44" t="s">
        <v>61</v>
      </c>
      <c r="B52" s="44" t="s">
        <v>41</v>
      </c>
      <c r="C52" s="53" t="s">
        <v>112</v>
      </c>
      <c r="D52" s="54" t="s">
        <v>113</v>
      </c>
      <c r="E52" s="44" t="s">
        <v>103</v>
      </c>
      <c r="F52" s="47"/>
      <c r="G52" s="48"/>
      <c r="H52" s="19" t="s">
        <v>34</v>
      </c>
      <c r="I52" s="49">
        <v>0</v>
      </c>
      <c r="J52" s="23">
        <f t="shared" si="26"/>
        <v>0</v>
      </c>
      <c r="K52" s="49">
        <v>0</v>
      </c>
      <c r="L52" s="47"/>
      <c r="M52" s="47"/>
      <c r="N52" s="47"/>
      <c r="O52" s="48">
        <f t="shared" si="27"/>
        <v>0</v>
      </c>
      <c r="P52" s="47"/>
      <c r="Q52" s="31">
        <f t="shared" si="28"/>
        <v>0</v>
      </c>
      <c r="R52" s="48"/>
      <c r="S52" s="64"/>
      <c r="T52" s="47"/>
      <c r="U52" s="47"/>
    </row>
    <row r="53" spans="1:28" ht="15.75" customHeight="1" x14ac:dyDescent="0.2">
      <c r="A53" s="44" t="s">
        <v>61</v>
      </c>
      <c r="B53" s="44" t="s">
        <v>41</v>
      </c>
      <c r="C53" s="53" t="s">
        <v>114</v>
      </c>
      <c r="D53" s="54" t="s">
        <v>115</v>
      </c>
      <c r="E53" s="44" t="s">
        <v>85</v>
      </c>
      <c r="F53" s="47"/>
      <c r="G53" s="48"/>
      <c r="H53" s="19" t="s">
        <v>34</v>
      </c>
      <c r="I53" s="49">
        <v>0</v>
      </c>
      <c r="J53" s="23">
        <f t="shared" si="26"/>
        <v>0</v>
      </c>
      <c r="K53" s="49">
        <v>0</v>
      </c>
      <c r="L53" s="47"/>
      <c r="M53" s="47"/>
      <c r="N53" s="47"/>
      <c r="O53" s="48">
        <f t="shared" si="27"/>
        <v>0</v>
      </c>
      <c r="P53" s="47"/>
      <c r="Q53" s="31">
        <f t="shared" si="28"/>
        <v>0</v>
      </c>
      <c r="R53" s="48"/>
      <c r="S53" s="64"/>
      <c r="T53" s="47"/>
      <c r="U53" s="47"/>
    </row>
    <row r="54" spans="1:28" ht="15.75" customHeight="1" x14ac:dyDescent="0.2">
      <c r="A54" s="44" t="s">
        <v>61</v>
      </c>
      <c r="B54" s="44" t="s">
        <v>41</v>
      </c>
      <c r="C54" s="53" t="s">
        <v>116</v>
      </c>
      <c r="D54" s="54" t="s">
        <v>117</v>
      </c>
      <c r="E54" s="44" t="s">
        <v>118</v>
      </c>
      <c r="F54" s="47"/>
      <c r="G54" s="48"/>
      <c r="H54" s="19" t="s">
        <v>34</v>
      </c>
      <c r="I54" s="49">
        <v>0</v>
      </c>
      <c r="J54" s="23">
        <f t="shared" si="26"/>
        <v>0</v>
      </c>
      <c r="K54" s="49">
        <v>0</v>
      </c>
      <c r="L54" s="47"/>
      <c r="M54" s="47"/>
      <c r="N54" s="47"/>
      <c r="O54" s="48">
        <f t="shared" si="27"/>
        <v>0</v>
      </c>
      <c r="P54" s="47"/>
      <c r="Q54" s="31">
        <f t="shared" si="28"/>
        <v>0</v>
      </c>
      <c r="R54" s="48"/>
      <c r="S54" s="64"/>
      <c r="T54" s="47"/>
      <c r="U54" s="47"/>
    </row>
    <row r="55" spans="1:28" ht="15.75" customHeight="1" x14ac:dyDescent="0.2">
      <c r="A55" s="44" t="s">
        <v>61</v>
      </c>
      <c r="B55" s="44" t="s">
        <v>41</v>
      </c>
      <c r="C55" s="53" t="s">
        <v>119</v>
      </c>
      <c r="D55" s="54" t="s">
        <v>120</v>
      </c>
      <c r="E55" s="47" t="s">
        <v>118</v>
      </c>
      <c r="F55" s="47"/>
      <c r="G55" s="48"/>
      <c r="H55" s="19" t="s">
        <v>34</v>
      </c>
      <c r="I55" s="49">
        <v>0</v>
      </c>
      <c r="J55" s="23">
        <f t="shared" si="26"/>
        <v>0</v>
      </c>
      <c r="K55" s="49">
        <v>0</v>
      </c>
      <c r="L55" s="47"/>
      <c r="M55" s="47"/>
      <c r="N55" s="47"/>
      <c r="O55" s="48">
        <f t="shared" si="27"/>
        <v>0</v>
      </c>
      <c r="P55" s="47"/>
      <c r="Q55" s="31">
        <f t="shared" si="28"/>
        <v>0</v>
      </c>
      <c r="R55" s="48"/>
      <c r="S55" s="64"/>
      <c r="T55" s="47"/>
      <c r="U55" s="47"/>
    </row>
    <row r="56" spans="1:28" ht="15.75" customHeight="1" x14ac:dyDescent="0.2">
      <c r="A56" s="44" t="s">
        <v>61</v>
      </c>
      <c r="B56" s="44" t="s">
        <v>41</v>
      </c>
      <c r="C56" s="53" t="s">
        <v>121</v>
      </c>
      <c r="D56" s="54" t="s">
        <v>122</v>
      </c>
      <c r="E56" s="47" t="s">
        <v>123</v>
      </c>
      <c r="F56" s="47"/>
      <c r="G56" s="48"/>
      <c r="H56" s="19" t="s">
        <v>34</v>
      </c>
      <c r="I56" s="49">
        <v>0</v>
      </c>
      <c r="J56" s="23">
        <f t="shared" si="26"/>
        <v>0</v>
      </c>
      <c r="K56" s="49">
        <v>0</v>
      </c>
      <c r="L56" s="47"/>
      <c r="M56" s="47"/>
      <c r="N56" s="47"/>
      <c r="O56" s="48">
        <f t="shared" si="27"/>
        <v>0</v>
      </c>
      <c r="P56" s="47"/>
      <c r="Q56" s="31">
        <f t="shared" si="28"/>
        <v>0</v>
      </c>
      <c r="R56" s="48"/>
      <c r="S56" s="64"/>
      <c r="T56" s="47"/>
      <c r="U56" s="47"/>
    </row>
    <row r="57" spans="1:28" ht="15.75" customHeight="1" x14ac:dyDescent="0.2">
      <c r="A57" s="44" t="s">
        <v>61</v>
      </c>
      <c r="B57" s="44" t="s">
        <v>41</v>
      </c>
      <c r="C57" s="53" t="s">
        <v>124</v>
      </c>
      <c r="D57" s="54" t="s">
        <v>125</v>
      </c>
      <c r="E57" s="47" t="s">
        <v>126</v>
      </c>
      <c r="F57" s="47"/>
      <c r="G57" s="48"/>
      <c r="H57" s="19" t="s">
        <v>34</v>
      </c>
      <c r="I57" s="49">
        <v>0</v>
      </c>
      <c r="J57" s="23">
        <f t="shared" si="26"/>
        <v>0</v>
      </c>
      <c r="K57" s="49">
        <v>0</v>
      </c>
      <c r="L57" s="47"/>
      <c r="M57" s="47"/>
      <c r="N57" s="47"/>
      <c r="O57" s="48">
        <f t="shared" si="27"/>
        <v>0</v>
      </c>
      <c r="P57" s="47"/>
      <c r="Q57" s="31">
        <f t="shared" si="28"/>
        <v>0</v>
      </c>
      <c r="R57" s="48"/>
      <c r="S57" s="64"/>
      <c r="T57" s="47"/>
      <c r="U57" s="47"/>
    </row>
    <row r="58" spans="1:28" ht="15.75" customHeight="1" x14ac:dyDescent="0.2">
      <c r="A58" s="44" t="s">
        <v>61</v>
      </c>
      <c r="B58" s="44" t="s">
        <v>41</v>
      </c>
      <c r="C58" s="53" t="s">
        <v>127</v>
      </c>
      <c r="D58" s="54" t="s">
        <v>128</v>
      </c>
      <c r="E58" s="47" t="s">
        <v>118</v>
      </c>
      <c r="F58" s="47"/>
      <c r="G58" s="48"/>
      <c r="H58" s="19" t="s">
        <v>34</v>
      </c>
      <c r="I58" s="49">
        <v>0</v>
      </c>
      <c r="J58" s="23">
        <f t="shared" si="26"/>
        <v>0</v>
      </c>
      <c r="K58" s="49">
        <v>0</v>
      </c>
      <c r="L58" s="47"/>
      <c r="M58" s="47"/>
      <c r="N58" s="47"/>
      <c r="O58" s="48">
        <f t="shared" si="27"/>
        <v>0</v>
      </c>
      <c r="P58" s="47"/>
      <c r="Q58" s="31">
        <f t="shared" si="28"/>
        <v>0</v>
      </c>
      <c r="R58" s="48"/>
      <c r="S58" s="64"/>
      <c r="T58" s="47"/>
      <c r="U58" s="47"/>
    </row>
    <row r="59" spans="1:28" ht="15.75" customHeight="1" x14ac:dyDescent="0.2">
      <c r="A59" s="44" t="s">
        <v>61</v>
      </c>
      <c r="B59" s="44" t="s">
        <v>41</v>
      </c>
      <c r="C59" s="53" t="s">
        <v>129</v>
      </c>
      <c r="D59" s="54" t="s">
        <v>130</v>
      </c>
      <c r="E59" s="47" t="s">
        <v>118</v>
      </c>
      <c r="F59" s="47"/>
      <c r="G59" s="48"/>
      <c r="H59" s="19" t="s">
        <v>34</v>
      </c>
      <c r="I59" s="49">
        <v>0</v>
      </c>
      <c r="J59" s="23">
        <f t="shared" si="26"/>
        <v>0</v>
      </c>
      <c r="K59" s="49">
        <v>0</v>
      </c>
      <c r="L59" s="47"/>
      <c r="M59" s="47"/>
      <c r="N59" s="47"/>
      <c r="O59" s="48">
        <f t="shared" si="27"/>
        <v>0</v>
      </c>
      <c r="P59" s="47"/>
      <c r="Q59" s="31">
        <f t="shared" si="28"/>
        <v>0</v>
      </c>
      <c r="R59" s="48"/>
      <c r="S59" s="64"/>
      <c r="T59" s="47"/>
      <c r="U59" s="47"/>
    </row>
    <row r="60" spans="1:28" ht="15.75" customHeight="1" x14ac:dyDescent="0.2">
      <c r="A60" s="54" t="s">
        <v>61</v>
      </c>
      <c r="B60" s="54" t="s">
        <v>41</v>
      </c>
      <c r="C60" s="53" t="s">
        <v>131</v>
      </c>
      <c r="D60" s="54" t="s">
        <v>132</v>
      </c>
      <c r="E60" s="54" t="s">
        <v>133</v>
      </c>
      <c r="F60" s="54"/>
      <c r="G60" s="54"/>
      <c r="H60" s="19" t="s">
        <v>34</v>
      </c>
      <c r="I60" s="49">
        <v>0</v>
      </c>
      <c r="J60" s="23">
        <f t="shared" si="26"/>
        <v>0</v>
      </c>
      <c r="K60" s="49">
        <v>0</v>
      </c>
      <c r="L60" s="47"/>
      <c r="M60" s="47"/>
      <c r="N60" s="47"/>
      <c r="O60" s="48">
        <f t="shared" si="27"/>
        <v>0</v>
      </c>
      <c r="P60" s="47"/>
      <c r="Q60" s="31">
        <f t="shared" si="28"/>
        <v>0</v>
      </c>
      <c r="R60" s="48"/>
      <c r="S60" s="64"/>
      <c r="T60" s="47"/>
      <c r="U60" s="47"/>
      <c r="V60" s="68"/>
      <c r="W60" s="68"/>
      <c r="X60" s="68"/>
      <c r="Y60" s="68"/>
      <c r="Z60" s="68"/>
      <c r="AA60" s="68"/>
      <c r="AB60" s="68"/>
    </row>
    <row r="61" spans="1:28" ht="15.75" customHeight="1" x14ac:dyDescent="0.2">
      <c r="A61" s="54" t="s">
        <v>61</v>
      </c>
      <c r="B61" s="54" t="s">
        <v>41</v>
      </c>
      <c r="C61" s="53" t="s">
        <v>134</v>
      </c>
      <c r="D61" s="54" t="s">
        <v>135</v>
      </c>
      <c r="E61" s="54" t="s">
        <v>85</v>
      </c>
      <c r="F61" s="54"/>
      <c r="G61" s="54"/>
      <c r="H61" s="19" t="s">
        <v>34</v>
      </c>
      <c r="I61" s="49">
        <v>0</v>
      </c>
      <c r="J61" s="23">
        <f t="shared" si="26"/>
        <v>0</v>
      </c>
      <c r="K61" s="49">
        <v>0</v>
      </c>
      <c r="L61" s="47"/>
      <c r="M61" s="47"/>
      <c r="N61" s="47"/>
      <c r="O61" s="48">
        <f t="shared" si="27"/>
        <v>0</v>
      </c>
      <c r="P61" s="47"/>
      <c r="Q61" s="31">
        <f t="shared" si="28"/>
        <v>0</v>
      </c>
      <c r="R61" s="48"/>
      <c r="S61" s="64"/>
      <c r="T61" s="47"/>
      <c r="U61" s="47"/>
      <c r="V61" s="68"/>
      <c r="W61" s="68"/>
      <c r="X61" s="68"/>
      <c r="Y61" s="68"/>
      <c r="Z61" s="68"/>
      <c r="AA61" s="68"/>
      <c r="AB61" s="68"/>
    </row>
    <row r="62" spans="1:28" ht="15.75" customHeight="1" x14ac:dyDescent="0.2">
      <c r="A62" s="54" t="s">
        <v>61</v>
      </c>
      <c r="B62" s="54" t="s">
        <v>41</v>
      </c>
      <c r="C62" s="53" t="s">
        <v>136</v>
      </c>
      <c r="D62" s="54" t="s">
        <v>137</v>
      </c>
      <c r="E62" s="54" t="s">
        <v>138</v>
      </c>
      <c r="F62" s="54"/>
      <c r="G62" s="54"/>
      <c r="H62" s="19" t="s">
        <v>34</v>
      </c>
      <c r="I62" s="49">
        <v>0</v>
      </c>
      <c r="J62" s="23">
        <f t="shared" si="26"/>
        <v>0</v>
      </c>
      <c r="K62" s="49">
        <v>0</v>
      </c>
      <c r="L62" s="47"/>
      <c r="M62" s="47"/>
      <c r="N62" s="47"/>
      <c r="O62" s="48">
        <f t="shared" si="27"/>
        <v>0</v>
      </c>
      <c r="P62" s="47"/>
      <c r="Q62" s="31">
        <f t="shared" si="28"/>
        <v>0</v>
      </c>
      <c r="R62" s="48"/>
      <c r="S62" s="64"/>
      <c r="T62" s="47"/>
      <c r="U62" s="47"/>
      <c r="V62" s="68"/>
      <c r="W62" s="68"/>
      <c r="X62" s="68"/>
      <c r="Y62" s="68"/>
      <c r="Z62" s="68"/>
      <c r="AA62" s="68"/>
      <c r="AB62" s="68"/>
    </row>
    <row r="63" spans="1:28" ht="15.75" customHeight="1" x14ac:dyDescent="0.2">
      <c r="A63" s="54" t="s">
        <v>61</v>
      </c>
      <c r="B63" s="54" t="s">
        <v>41</v>
      </c>
      <c r="C63" s="53" t="s">
        <v>139</v>
      </c>
      <c r="D63" s="54"/>
      <c r="E63" s="54"/>
      <c r="F63" s="54"/>
      <c r="G63" s="54"/>
      <c r="H63" s="19" t="s">
        <v>34</v>
      </c>
      <c r="I63" s="49">
        <v>0</v>
      </c>
      <c r="J63" s="23">
        <f t="shared" si="26"/>
        <v>0</v>
      </c>
      <c r="K63" s="49">
        <v>0</v>
      </c>
      <c r="L63" s="47"/>
      <c r="M63" s="47"/>
      <c r="N63" s="47"/>
      <c r="O63" s="48">
        <f t="shared" si="27"/>
        <v>0</v>
      </c>
      <c r="P63" s="47"/>
      <c r="Q63" s="31">
        <f t="shared" si="28"/>
        <v>0</v>
      </c>
      <c r="R63" s="48"/>
      <c r="S63" s="64"/>
      <c r="T63" s="47"/>
      <c r="U63" s="47"/>
      <c r="V63" s="68"/>
      <c r="W63" s="68"/>
      <c r="X63" s="68"/>
      <c r="Y63" s="68"/>
      <c r="Z63" s="68"/>
      <c r="AA63" s="68"/>
      <c r="AB63" s="68"/>
    </row>
    <row r="64" spans="1:28" ht="15.75" customHeight="1" x14ac:dyDescent="0.2">
      <c r="A64" s="54" t="s">
        <v>61</v>
      </c>
      <c r="B64" s="54" t="s">
        <v>41</v>
      </c>
      <c r="C64" s="53" t="s">
        <v>140</v>
      </c>
      <c r="D64" s="54"/>
      <c r="E64" s="54"/>
      <c r="F64" s="54"/>
      <c r="G64" s="54"/>
      <c r="H64" s="19" t="s">
        <v>34</v>
      </c>
      <c r="I64" s="49">
        <v>0</v>
      </c>
      <c r="J64" s="23">
        <f t="shared" si="26"/>
        <v>0</v>
      </c>
      <c r="K64" s="49">
        <v>0</v>
      </c>
      <c r="L64" s="47"/>
      <c r="M64" s="47"/>
      <c r="N64" s="47"/>
      <c r="O64" s="48">
        <f t="shared" si="27"/>
        <v>0</v>
      </c>
      <c r="P64" s="47"/>
      <c r="Q64" s="31">
        <f t="shared" si="28"/>
        <v>0</v>
      </c>
      <c r="R64" s="48"/>
      <c r="S64" s="64"/>
      <c r="T64" s="47"/>
      <c r="U64" s="47"/>
      <c r="V64" s="68"/>
      <c r="W64" s="68"/>
      <c r="X64" s="68"/>
      <c r="Y64" s="68"/>
      <c r="Z64" s="68"/>
      <c r="AA64" s="68"/>
      <c r="AB64" s="68"/>
    </row>
    <row r="65" spans="1:28" ht="15.75" customHeight="1" x14ac:dyDescent="0.2">
      <c r="A65" s="54" t="s">
        <v>61</v>
      </c>
      <c r="B65" s="54" t="s">
        <v>41</v>
      </c>
      <c r="C65" s="53" t="s">
        <v>141</v>
      </c>
      <c r="D65" s="54"/>
      <c r="E65" s="54"/>
      <c r="F65" s="54"/>
      <c r="G65" s="54"/>
      <c r="H65" s="19" t="s">
        <v>34</v>
      </c>
      <c r="I65" s="49">
        <v>0</v>
      </c>
      <c r="J65" s="23">
        <f t="shared" si="26"/>
        <v>0</v>
      </c>
      <c r="K65" s="49">
        <v>0</v>
      </c>
      <c r="L65" s="47"/>
      <c r="M65" s="47"/>
      <c r="N65" s="47"/>
      <c r="O65" s="48">
        <f t="shared" si="27"/>
        <v>0</v>
      </c>
      <c r="P65" s="47"/>
      <c r="Q65" s="31">
        <f t="shared" si="28"/>
        <v>0</v>
      </c>
      <c r="R65" s="48"/>
      <c r="S65" s="64"/>
      <c r="T65" s="47"/>
      <c r="U65" s="47"/>
      <c r="V65" s="68"/>
      <c r="W65" s="68"/>
      <c r="X65" s="68"/>
      <c r="Y65" s="68"/>
      <c r="Z65" s="68"/>
      <c r="AA65" s="68"/>
      <c r="AB65" s="68"/>
    </row>
    <row r="66" spans="1:28" ht="15.75" customHeight="1" x14ac:dyDescent="0.2">
      <c r="A66" s="54" t="s">
        <v>61</v>
      </c>
      <c r="B66" s="54" t="s">
        <v>41</v>
      </c>
      <c r="C66" s="53" t="s">
        <v>142</v>
      </c>
      <c r="D66" s="54"/>
      <c r="E66" s="54"/>
      <c r="F66" s="54"/>
      <c r="G66" s="54"/>
      <c r="H66" s="19" t="s">
        <v>34</v>
      </c>
      <c r="I66" s="49">
        <v>0</v>
      </c>
      <c r="J66" s="23">
        <f t="shared" si="26"/>
        <v>0</v>
      </c>
      <c r="K66" s="49">
        <v>0</v>
      </c>
      <c r="L66" s="47"/>
      <c r="M66" s="47"/>
      <c r="N66" s="47"/>
      <c r="O66" s="48">
        <f t="shared" si="27"/>
        <v>0</v>
      </c>
      <c r="P66" s="47"/>
      <c r="Q66" s="31">
        <f t="shared" si="28"/>
        <v>0</v>
      </c>
      <c r="R66" s="48"/>
      <c r="S66" s="64"/>
      <c r="T66" s="47"/>
      <c r="U66" s="47"/>
      <c r="V66" s="68"/>
      <c r="W66" s="68"/>
      <c r="X66" s="68"/>
      <c r="Y66" s="68"/>
      <c r="Z66" s="68"/>
      <c r="AA66" s="68"/>
      <c r="AB66" s="68"/>
    </row>
    <row r="67" spans="1:28" ht="15.75" customHeight="1" x14ac:dyDescent="0.2">
      <c r="A67" s="54" t="s">
        <v>61</v>
      </c>
      <c r="B67" s="54" t="s">
        <v>41</v>
      </c>
      <c r="C67" s="53" t="s">
        <v>143</v>
      </c>
      <c r="D67" s="54"/>
      <c r="E67" s="54"/>
      <c r="F67" s="54"/>
      <c r="G67" s="54"/>
      <c r="H67" s="19" t="s">
        <v>34</v>
      </c>
      <c r="I67" s="49">
        <v>0</v>
      </c>
      <c r="J67" s="23">
        <f t="shared" si="26"/>
        <v>0</v>
      </c>
      <c r="K67" s="49">
        <v>0</v>
      </c>
      <c r="L67" s="47"/>
      <c r="M67" s="47"/>
      <c r="N67" s="47"/>
      <c r="O67" s="48">
        <f t="shared" si="27"/>
        <v>0</v>
      </c>
      <c r="P67" s="47"/>
      <c r="Q67" s="31">
        <f t="shared" si="28"/>
        <v>0</v>
      </c>
      <c r="R67" s="48"/>
      <c r="S67" s="64"/>
      <c r="T67" s="47"/>
      <c r="U67" s="47"/>
      <c r="V67" s="68"/>
      <c r="W67" s="68"/>
      <c r="X67" s="68"/>
      <c r="Y67" s="68"/>
      <c r="Z67" s="68"/>
      <c r="AA67" s="68"/>
      <c r="AB67" s="68"/>
    </row>
    <row r="68" spans="1:28" ht="15.75" customHeight="1" x14ac:dyDescent="0.2">
      <c r="A68" s="54" t="s">
        <v>61</v>
      </c>
      <c r="B68" s="54" t="s">
        <v>41</v>
      </c>
      <c r="C68" s="53" t="s">
        <v>144</v>
      </c>
      <c r="D68" s="54"/>
      <c r="E68" s="54"/>
      <c r="F68" s="54"/>
      <c r="G68" s="54"/>
      <c r="H68" s="19" t="s">
        <v>34</v>
      </c>
      <c r="I68" s="49">
        <v>0</v>
      </c>
      <c r="J68" s="23">
        <f t="shared" si="26"/>
        <v>0</v>
      </c>
      <c r="K68" s="49">
        <v>0</v>
      </c>
      <c r="L68" s="47"/>
      <c r="M68" s="47"/>
      <c r="N68" s="47"/>
      <c r="O68" s="48">
        <f t="shared" si="27"/>
        <v>0</v>
      </c>
      <c r="P68" s="47"/>
      <c r="Q68" s="31">
        <f t="shared" si="28"/>
        <v>0</v>
      </c>
      <c r="R68" s="48"/>
      <c r="S68" s="64"/>
      <c r="T68" s="47"/>
      <c r="U68" s="47"/>
      <c r="V68" s="68"/>
      <c r="W68" s="68"/>
      <c r="X68" s="68"/>
      <c r="Y68" s="68"/>
      <c r="Z68" s="68"/>
      <c r="AA68" s="68"/>
      <c r="AB68" s="68"/>
    </row>
    <row r="69" spans="1:28" ht="15.75" customHeight="1" x14ac:dyDescent="0.2">
      <c r="A69" s="69" t="s">
        <v>61</v>
      </c>
      <c r="B69" s="69" t="s">
        <v>41</v>
      </c>
      <c r="C69" s="70" t="s">
        <v>145</v>
      </c>
      <c r="D69" s="69"/>
      <c r="E69" s="69"/>
      <c r="F69" s="69"/>
      <c r="G69" s="69"/>
      <c r="H69" s="71" t="s">
        <v>34</v>
      </c>
      <c r="I69" s="72">
        <v>0</v>
      </c>
      <c r="J69" s="73">
        <f t="shared" si="26"/>
        <v>0</v>
      </c>
      <c r="K69" s="72">
        <v>0</v>
      </c>
      <c r="L69" s="74"/>
      <c r="M69" s="74"/>
      <c r="N69" s="74"/>
      <c r="O69" s="75">
        <f t="shared" si="27"/>
        <v>0</v>
      </c>
      <c r="P69" s="74"/>
      <c r="Q69" s="76">
        <f t="shared" si="28"/>
        <v>0</v>
      </c>
      <c r="R69" s="75"/>
      <c r="S69" s="77"/>
      <c r="T69" s="74"/>
      <c r="U69" s="74"/>
      <c r="V69" s="68"/>
      <c r="W69" s="68"/>
      <c r="X69" s="68"/>
      <c r="Y69" s="68"/>
      <c r="Z69" s="68"/>
      <c r="AA69" s="68"/>
      <c r="AB69" s="68"/>
    </row>
    <row r="70" spans="1:28" ht="15.75" customHeight="1" x14ac:dyDescent="0.2">
      <c r="A70" s="78"/>
      <c r="B70" s="78"/>
      <c r="C70" s="78"/>
      <c r="D70" s="78"/>
      <c r="E70" s="78"/>
      <c r="F70" s="78"/>
      <c r="G70" s="78"/>
      <c r="H70" s="78"/>
      <c r="I70" s="78" t="s">
        <v>146</v>
      </c>
      <c r="J70" s="78"/>
      <c r="K70" s="78"/>
      <c r="L70" s="78"/>
      <c r="M70" s="78"/>
      <c r="N70" s="78"/>
      <c r="O70" s="78"/>
      <c r="P70" s="78"/>
      <c r="Q70" s="78"/>
      <c r="R70" s="78"/>
      <c r="S70" s="78"/>
      <c r="T70" s="78"/>
      <c r="U70" s="78"/>
      <c r="V70" s="79"/>
      <c r="W70" s="79"/>
      <c r="X70" s="79"/>
      <c r="Y70" s="79"/>
      <c r="Z70" s="79"/>
      <c r="AA70" s="79"/>
      <c r="AB70" s="79"/>
    </row>
    <row r="71" spans="1:28" ht="15.75" customHeight="1" x14ac:dyDescent="0.2">
      <c r="A71" s="80" t="s">
        <v>26</v>
      </c>
      <c r="B71" s="80" t="s">
        <v>41</v>
      </c>
      <c r="C71" s="81" t="s">
        <v>147</v>
      </c>
      <c r="D71" s="82" t="s">
        <v>148</v>
      </c>
      <c r="E71" s="83" t="s">
        <v>149</v>
      </c>
      <c r="F71" s="84"/>
      <c r="G71" s="85"/>
      <c r="H71" s="86" t="s">
        <v>34</v>
      </c>
      <c r="I71" s="87">
        <v>0</v>
      </c>
      <c r="J71" s="88">
        <f t="shared" ref="J71:J75" si="29">G71*(1-I71)</f>
        <v>0</v>
      </c>
      <c r="K71" s="87">
        <v>0</v>
      </c>
      <c r="L71" s="84"/>
      <c r="M71" s="84"/>
      <c r="N71" s="84"/>
      <c r="O71" s="85">
        <f t="shared" ref="O71:O75" si="30">G71*(1-K71)</f>
        <v>0</v>
      </c>
      <c r="P71" s="84"/>
      <c r="Q71" s="89">
        <f t="shared" ref="Q71:Q75" si="31">O71/0.9925</f>
        <v>0</v>
      </c>
      <c r="R71" s="85"/>
      <c r="S71" s="90"/>
      <c r="T71" s="84"/>
      <c r="U71" s="84"/>
    </row>
    <row r="72" spans="1:28" ht="15.75" customHeight="1" x14ac:dyDescent="0.2">
      <c r="A72" s="44" t="s">
        <v>26</v>
      </c>
      <c r="B72" s="44" t="s">
        <v>41</v>
      </c>
      <c r="C72" s="53" t="s">
        <v>150</v>
      </c>
      <c r="D72" s="54" t="s">
        <v>151</v>
      </c>
      <c r="E72" s="91" t="s">
        <v>149</v>
      </c>
      <c r="F72" s="47"/>
      <c r="G72" s="48"/>
      <c r="H72" s="19" t="s">
        <v>34</v>
      </c>
      <c r="I72" s="49">
        <v>0</v>
      </c>
      <c r="J72" s="23">
        <f t="shared" si="29"/>
        <v>0</v>
      </c>
      <c r="K72" s="49">
        <v>0</v>
      </c>
      <c r="L72" s="47"/>
      <c r="M72" s="47"/>
      <c r="N72" s="47"/>
      <c r="O72" s="48">
        <f t="shared" si="30"/>
        <v>0</v>
      </c>
      <c r="P72" s="47"/>
      <c r="Q72" s="31">
        <f t="shared" si="31"/>
        <v>0</v>
      </c>
      <c r="R72" s="48"/>
      <c r="S72" s="64"/>
      <c r="T72" s="47"/>
      <c r="U72" s="47"/>
    </row>
    <row r="73" spans="1:28" ht="15.75" customHeight="1" x14ac:dyDescent="0.2">
      <c r="A73" s="44" t="s">
        <v>26</v>
      </c>
      <c r="B73" s="44" t="s">
        <v>41</v>
      </c>
      <c r="C73" s="53" t="s">
        <v>152</v>
      </c>
      <c r="D73" s="54" t="s">
        <v>153</v>
      </c>
      <c r="E73" s="91" t="s">
        <v>154</v>
      </c>
      <c r="F73" s="47"/>
      <c r="G73" s="48"/>
      <c r="H73" s="19" t="s">
        <v>34</v>
      </c>
      <c r="I73" s="49">
        <v>0</v>
      </c>
      <c r="J73" s="23">
        <f t="shared" si="29"/>
        <v>0</v>
      </c>
      <c r="K73" s="49">
        <v>0</v>
      </c>
      <c r="L73" s="47"/>
      <c r="M73" s="47"/>
      <c r="N73" s="47"/>
      <c r="O73" s="48">
        <f t="shared" si="30"/>
        <v>0</v>
      </c>
      <c r="P73" s="47"/>
      <c r="Q73" s="31">
        <f t="shared" si="31"/>
        <v>0</v>
      </c>
      <c r="R73" s="48"/>
      <c r="S73" s="64"/>
      <c r="T73" s="47"/>
      <c r="U73" s="47"/>
    </row>
    <row r="74" spans="1:28" ht="15.75" customHeight="1" x14ac:dyDescent="0.2">
      <c r="A74" s="44" t="s">
        <v>26</v>
      </c>
      <c r="B74" s="44" t="s">
        <v>41</v>
      </c>
      <c r="C74" s="53" t="s">
        <v>155</v>
      </c>
      <c r="D74" s="54" t="s">
        <v>156</v>
      </c>
      <c r="E74" s="92" t="s">
        <v>157</v>
      </c>
      <c r="F74" s="47"/>
      <c r="G74" s="48"/>
      <c r="H74" s="19" t="s">
        <v>34</v>
      </c>
      <c r="I74" s="49">
        <v>0</v>
      </c>
      <c r="J74" s="23">
        <f t="shared" si="29"/>
        <v>0</v>
      </c>
      <c r="K74" s="49">
        <v>0</v>
      </c>
      <c r="L74" s="47"/>
      <c r="M74" s="47"/>
      <c r="N74" s="47"/>
      <c r="O74" s="48">
        <f t="shared" si="30"/>
        <v>0</v>
      </c>
      <c r="P74" s="47"/>
      <c r="Q74" s="31">
        <f t="shared" si="31"/>
        <v>0</v>
      </c>
      <c r="R74" s="48"/>
      <c r="S74" s="64"/>
      <c r="T74" s="47"/>
      <c r="U74" s="47"/>
    </row>
    <row r="75" spans="1:28" ht="15.75" customHeight="1" x14ac:dyDescent="0.2">
      <c r="A75" s="44" t="s">
        <v>61</v>
      </c>
      <c r="B75" s="44" t="s">
        <v>41</v>
      </c>
      <c r="C75" s="53" t="s">
        <v>158</v>
      </c>
      <c r="D75" s="54" t="s">
        <v>159</v>
      </c>
      <c r="E75" s="91" t="s">
        <v>149</v>
      </c>
      <c r="F75" s="47"/>
      <c r="G75" s="48"/>
      <c r="H75" s="19" t="s">
        <v>34</v>
      </c>
      <c r="I75" s="49">
        <v>0</v>
      </c>
      <c r="J75" s="23">
        <f t="shared" si="29"/>
        <v>0</v>
      </c>
      <c r="K75" s="49">
        <v>0</v>
      </c>
      <c r="L75" s="47"/>
      <c r="M75" s="47"/>
      <c r="N75" s="47"/>
      <c r="O75" s="48">
        <f t="shared" si="30"/>
        <v>0</v>
      </c>
      <c r="P75" s="47"/>
      <c r="Q75" s="31">
        <f t="shared" si="31"/>
        <v>0</v>
      </c>
      <c r="R75" s="48"/>
      <c r="S75" s="64"/>
      <c r="T75" s="47"/>
      <c r="U75" s="47"/>
    </row>
    <row r="76" spans="1:28" ht="15.75" customHeight="1" x14ac:dyDescent="0.2">
      <c r="A76" s="91"/>
      <c r="B76" s="91"/>
      <c r="C76" s="93"/>
      <c r="D76" s="92"/>
      <c r="E76" s="92"/>
      <c r="F76" s="92"/>
      <c r="G76" s="92"/>
      <c r="H76" s="92"/>
      <c r="I76" s="92"/>
      <c r="J76" s="92"/>
      <c r="K76" s="92"/>
      <c r="L76" s="92"/>
      <c r="M76" s="92"/>
      <c r="N76" s="92"/>
      <c r="O76" s="92"/>
      <c r="P76" s="92"/>
      <c r="Q76" s="94"/>
      <c r="R76" s="92"/>
      <c r="S76" s="95"/>
      <c r="T76" s="92"/>
      <c r="U76" s="92"/>
    </row>
    <row r="77" spans="1:28" ht="15.75" customHeight="1" x14ac:dyDescent="0.2">
      <c r="A77" s="105" t="s">
        <v>160</v>
      </c>
      <c r="B77" s="106"/>
      <c r="C77" s="106"/>
      <c r="D77" s="106"/>
      <c r="E77" s="106"/>
      <c r="F77" s="106"/>
      <c r="G77" s="106"/>
      <c r="H77" s="106"/>
      <c r="I77" s="106"/>
      <c r="J77" s="106"/>
      <c r="K77" s="106"/>
      <c r="L77" s="106"/>
      <c r="M77" s="106"/>
      <c r="N77" s="106"/>
      <c r="O77" s="106"/>
      <c r="P77" s="106"/>
      <c r="Q77" s="106"/>
      <c r="R77" s="106"/>
      <c r="S77" s="106"/>
      <c r="T77" s="106"/>
      <c r="U77" s="107"/>
    </row>
    <row r="78" spans="1:28" ht="15.75" customHeight="1" x14ac:dyDescent="0.2">
      <c r="A78" s="108" t="s">
        <v>161</v>
      </c>
      <c r="B78" s="106"/>
      <c r="C78" s="106"/>
      <c r="D78" s="106"/>
      <c r="E78" s="106"/>
      <c r="F78" s="106"/>
      <c r="G78" s="106"/>
      <c r="H78" s="106"/>
      <c r="I78" s="106"/>
      <c r="J78" s="106"/>
      <c r="K78" s="106"/>
      <c r="L78" s="106"/>
      <c r="M78" s="106"/>
      <c r="N78" s="106"/>
      <c r="O78" s="106"/>
      <c r="P78" s="106"/>
      <c r="Q78" s="106"/>
      <c r="R78" s="106"/>
      <c r="S78" s="106"/>
      <c r="T78" s="106"/>
      <c r="U78" s="107"/>
    </row>
    <row r="79" spans="1:28" ht="15.75" customHeight="1" x14ac:dyDescent="0.2">
      <c r="A79" s="44" t="s">
        <v>61</v>
      </c>
      <c r="B79" s="44" t="s">
        <v>41</v>
      </c>
      <c r="C79" s="53" t="s">
        <v>162</v>
      </c>
      <c r="D79" s="54" t="s">
        <v>163</v>
      </c>
      <c r="E79" s="47" t="s">
        <v>73</v>
      </c>
      <c r="F79" s="47"/>
      <c r="G79" s="48"/>
      <c r="H79" s="47"/>
      <c r="I79" s="49">
        <v>0</v>
      </c>
      <c r="J79" s="23">
        <f t="shared" ref="J79:J80" si="32">G79*(1-I79)</f>
        <v>0</v>
      </c>
      <c r="K79" s="49">
        <v>0</v>
      </c>
      <c r="L79" s="47"/>
      <c r="M79" s="47"/>
      <c r="N79" s="47"/>
      <c r="O79" s="48">
        <f t="shared" ref="O79:O80" si="33">G79*(1-K79)</f>
        <v>0</v>
      </c>
      <c r="P79" s="47"/>
      <c r="Q79" s="31">
        <f t="shared" ref="Q79:Q80" si="34">O79/0.9925</f>
        <v>0</v>
      </c>
      <c r="R79" s="48"/>
      <c r="S79" s="64"/>
      <c r="T79" s="47"/>
      <c r="U79" s="47"/>
    </row>
    <row r="80" spans="1:28" ht="15.75" customHeight="1" x14ac:dyDescent="0.2">
      <c r="A80" s="44" t="s">
        <v>61</v>
      </c>
      <c r="B80" s="44" t="s">
        <v>41</v>
      </c>
      <c r="C80" s="53" t="s">
        <v>164</v>
      </c>
      <c r="D80" s="54" t="s">
        <v>163</v>
      </c>
      <c r="E80" s="47" t="s">
        <v>85</v>
      </c>
      <c r="F80" s="47"/>
      <c r="G80" s="48"/>
      <c r="H80" s="47"/>
      <c r="I80" s="49">
        <v>0</v>
      </c>
      <c r="J80" s="23">
        <f t="shared" si="32"/>
        <v>0</v>
      </c>
      <c r="K80" s="49">
        <v>0</v>
      </c>
      <c r="L80" s="47"/>
      <c r="M80" s="47"/>
      <c r="N80" s="47"/>
      <c r="O80" s="48">
        <f t="shared" si="33"/>
        <v>0</v>
      </c>
      <c r="P80" s="47"/>
      <c r="Q80" s="31">
        <f t="shared" si="34"/>
        <v>0</v>
      </c>
      <c r="R80" s="48"/>
      <c r="S80" s="64"/>
      <c r="T80" s="47"/>
      <c r="U80" s="47"/>
    </row>
    <row r="81" spans="1:21" ht="15.75" customHeight="1" x14ac:dyDescent="0.2">
      <c r="A81" s="96"/>
      <c r="B81" s="97"/>
      <c r="C81" s="97"/>
      <c r="D81" s="97"/>
      <c r="E81" s="97"/>
      <c r="F81" s="97"/>
      <c r="G81" s="97"/>
      <c r="H81" s="97"/>
      <c r="I81" s="96" t="s">
        <v>165</v>
      </c>
      <c r="J81" s="96"/>
      <c r="K81" s="97"/>
      <c r="L81" s="97"/>
      <c r="M81" s="97"/>
      <c r="N81" s="97"/>
      <c r="O81" s="97"/>
      <c r="P81" s="97"/>
      <c r="Q81" s="97"/>
      <c r="R81" s="97"/>
      <c r="S81" s="97"/>
      <c r="T81" s="97"/>
      <c r="U81" s="98"/>
    </row>
    <row r="82" spans="1:21" ht="15.75" customHeight="1" x14ac:dyDescent="0.2">
      <c r="A82" s="44" t="s">
        <v>61</v>
      </c>
      <c r="B82" s="44" t="s">
        <v>41</v>
      </c>
      <c r="C82" s="53" t="s">
        <v>166</v>
      </c>
      <c r="D82" s="54" t="s">
        <v>163</v>
      </c>
      <c r="E82" s="47" t="s">
        <v>85</v>
      </c>
      <c r="F82" s="47"/>
      <c r="G82" s="48"/>
      <c r="H82" s="47"/>
      <c r="I82" s="49">
        <v>0</v>
      </c>
      <c r="J82" s="48">
        <f>G82*(1-I82)</f>
        <v>0</v>
      </c>
      <c r="K82" s="49">
        <v>0</v>
      </c>
      <c r="L82" s="47"/>
      <c r="M82" s="47"/>
      <c r="N82" s="47"/>
      <c r="O82" s="48">
        <f>G82*(1-K82)</f>
        <v>0</v>
      </c>
      <c r="P82" s="47"/>
      <c r="Q82" s="31">
        <f>O82/0.9925</f>
        <v>0</v>
      </c>
      <c r="R82" s="48"/>
      <c r="S82" s="64"/>
      <c r="T82" s="47"/>
      <c r="U82" s="47"/>
    </row>
    <row r="83" spans="1:21" ht="15.75" customHeight="1" x14ac:dyDescent="0.2">
      <c r="A83" s="96"/>
      <c r="B83" s="97"/>
      <c r="C83" s="97"/>
      <c r="D83" s="97"/>
      <c r="E83" s="97"/>
      <c r="F83" s="97"/>
      <c r="G83" s="97"/>
      <c r="H83" s="97"/>
      <c r="I83" s="96" t="s">
        <v>167</v>
      </c>
      <c r="J83" s="97"/>
      <c r="K83" s="97"/>
      <c r="L83" s="97"/>
      <c r="M83" s="97"/>
      <c r="N83" s="97"/>
      <c r="O83" s="97"/>
      <c r="P83" s="97"/>
      <c r="Q83" s="97"/>
      <c r="R83" s="97"/>
      <c r="S83" s="97"/>
      <c r="T83" s="97"/>
      <c r="U83" s="98"/>
    </row>
    <row r="84" spans="1:21" ht="15.75" customHeight="1" x14ac:dyDescent="0.2">
      <c r="A84" s="44" t="s">
        <v>61</v>
      </c>
      <c r="B84" s="44" t="s">
        <v>41</v>
      </c>
      <c r="C84" s="53" t="s">
        <v>168</v>
      </c>
      <c r="D84" s="54" t="s">
        <v>163</v>
      </c>
      <c r="E84" s="47" t="s">
        <v>85</v>
      </c>
      <c r="F84" s="47"/>
      <c r="G84" s="48"/>
      <c r="H84" s="47"/>
      <c r="I84" s="49">
        <v>0</v>
      </c>
      <c r="J84" s="48">
        <f t="shared" ref="J84:J86" si="35">G84*(1-I84)</f>
        <v>0</v>
      </c>
      <c r="K84" s="49">
        <v>0</v>
      </c>
      <c r="L84" s="47"/>
      <c r="M84" s="47"/>
      <c r="N84" s="47"/>
      <c r="O84" s="48">
        <f t="shared" ref="O84:O86" si="36">G84*(1-K84)</f>
        <v>0</v>
      </c>
      <c r="P84" s="47"/>
      <c r="Q84" s="31">
        <f t="shared" ref="Q84:Q86" si="37">O84/0.9925</f>
        <v>0</v>
      </c>
      <c r="R84" s="48"/>
      <c r="S84" s="64"/>
      <c r="T84" s="47"/>
      <c r="U84" s="47"/>
    </row>
    <row r="85" spans="1:21" ht="15.75" customHeight="1" x14ac:dyDescent="0.2">
      <c r="A85" s="44"/>
      <c r="B85" s="44"/>
      <c r="C85" s="99"/>
      <c r="D85" s="44"/>
      <c r="E85" s="47"/>
      <c r="F85" s="47"/>
      <c r="G85" s="48"/>
      <c r="H85" s="47"/>
      <c r="I85" s="47"/>
      <c r="J85" s="48">
        <f t="shared" si="35"/>
        <v>0</v>
      </c>
      <c r="K85" s="49">
        <v>0</v>
      </c>
      <c r="L85" s="47"/>
      <c r="M85" s="47"/>
      <c r="N85" s="47"/>
      <c r="O85" s="48">
        <f t="shared" si="36"/>
        <v>0</v>
      </c>
      <c r="P85" s="47"/>
      <c r="Q85" s="31">
        <f t="shared" si="37"/>
        <v>0</v>
      </c>
      <c r="R85" s="48"/>
      <c r="S85" s="64"/>
      <c r="T85" s="47"/>
      <c r="U85" s="47"/>
    </row>
    <row r="86" spans="1:21" ht="15.75" customHeight="1" x14ac:dyDescent="0.2">
      <c r="A86" s="44"/>
      <c r="B86" s="44"/>
      <c r="C86" s="99"/>
      <c r="D86" s="44"/>
      <c r="E86" s="47"/>
      <c r="F86" s="47"/>
      <c r="G86" s="48"/>
      <c r="H86" s="47"/>
      <c r="I86" s="47"/>
      <c r="J86" s="48">
        <f t="shared" si="35"/>
        <v>0</v>
      </c>
      <c r="K86" s="49">
        <v>0</v>
      </c>
      <c r="L86" s="47"/>
      <c r="M86" s="47"/>
      <c r="N86" s="47"/>
      <c r="O86" s="48">
        <f t="shared" si="36"/>
        <v>0</v>
      </c>
      <c r="P86" s="47"/>
      <c r="Q86" s="31">
        <f t="shared" si="37"/>
        <v>0</v>
      </c>
      <c r="R86" s="48"/>
      <c r="S86" s="64"/>
      <c r="T86" s="47"/>
      <c r="U86" s="47"/>
    </row>
    <row r="87" spans="1:21" ht="15.75" customHeight="1" x14ac:dyDescent="0.2">
      <c r="A87" s="100"/>
      <c r="B87" s="101"/>
      <c r="C87" s="101"/>
      <c r="D87" s="101"/>
      <c r="E87" s="101"/>
      <c r="F87" s="101"/>
      <c r="G87" s="101"/>
      <c r="H87" s="101"/>
      <c r="I87" s="100" t="s">
        <v>169</v>
      </c>
      <c r="J87" s="101"/>
      <c r="K87" s="101"/>
      <c r="L87" s="101"/>
      <c r="M87" s="101"/>
      <c r="N87" s="101"/>
      <c r="O87" s="101"/>
      <c r="P87" s="101"/>
      <c r="Q87" s="101"/>
      <c r="R87" s="101"/>
      <c r="S87" s="101"/>
      <c r="T87" s="101"/>
      <c r="U87" s="102"/>
    </row>
    <row r="88" spans="1:21" ht="15.75" customHeight="1" x14ac:dyDescent="0.2">
      <c r="A88" s="44" t="s">
        <v>61</v>
      </c>
      <c r="B88" s="44" t="s">
        <v>41</v>
      </c>
      <c r="C88" s="53" t="s">
        <v>170</v>
      </c>
      <c r="D88" s="54" t="s">
        <v>171</v>
      </c>
      <c r="E88" s="47" t="s">
        <v>172</v>
      </c>
      <c r="F88" s="47"/>
      <c r="G88" s="48"/>
      <c r="H88" s="19" t="s">
        <v>34</v>
      </c>
      <c r="I88" s="49">
        <v>0</v>
      </c>
      <c r="J88" s="23">
        <v>0</v>
      </c>
      <c r="K88" s="49">
        <v>0</v>
      </c>
      <c r="L88" s="47"/>
      <c r="M88" s="47"/>
      <c r="N88" s="47"/>
      <c r="O88" s="48">
        <v>0</v>
      </c>
      <c r="P88" s="47"/>
      <c r="Q88" s="103"/>
      <c r="R88" s="104"/>
      <c r="S88" s="64"/>
      <c r="T88" s="64"/>
      <c r="U88" s="64"/>
    </row>
    <row r="89" spans="1:21" ht="15.75" customHeight="1" x14ac:dyDescent="0.2">
      <c r="A89" s="44"/>
      <c r="B89" s="44"/>
      <c r="C89" s="99"/>
      <c r="D89" s="44"/>
      <c r="E89" s="47"/>
      <c r="F89" s="47"/>
      <c r="G89" s="48"/>
      <c r="H89" s="47"/>
      <c r="I89" s="47"/>
      <c r="J89" s="48">
        <f t="shared" ref="J89:J95" si="38">G89*(1-I89)</f>
        <v>0</v>
      </c>
      <c r="K89" s="49">
        <v>0</v>
      </c>
      <c r="L89" s="47"/>
      <c r="M89" s="47"/>
      <c r="N89" s="47"/>
      <c r="O89" s="48">
        <f t="shared" ref="O89:O95" si="39">G89*(1-K89)</f>
        <v>0</v>
      </c>
      <c r="P89" s="47"/>
      <c r="Q89" s="103"/>
      <c r="R89" s="104"/>
      <c r="S89" s="64"/>
      <c r="T89" s="64"/>
      <c r="U89" s="64"/>
    </row>
    <row r="90" spans="1:21" ht="15.75" customHeight="1" x14ac:dyDescent="0.2">
      <c r="A90" s="44"/>
      <c r="B90" s="44"/>
      <c r="C90" s="99"/>
      <c r="D90" s="44"/>
      <c r="E90" s="47"/>
      <c r="F90" s="47"/>
      <c r="G90" s="48"/>
      <c r="H90" s="47"/>
      <c r="I90" s="47"/>
      <c r="J90" s="48">
        <f t="shared" si="38"/>
        <v>0</v>
      </c>
      <c r="K90" s="49">
        <v>0</v>
      </c>
      <c r="L90" s="47"/>
      <c r="M90" s="47"/>
      <c r="N90" s="47"/>
      <c r="O90" s="48">
        <f t="shared" si="39"/>
        <v>0</v>
      </c>
      <c r="P90" s="47"/>
      <c r="Q90" s="103"/>
      <c r="R90" s="104"/>
      <c r="S90" s="64"/>
      <c r="T90" s="64"/>
      <c r="U90" s="64"/>
    </row>
    <row r="91" spans="1:21" ht="15.75" customHeight="1" x14ac:dyDescent="0.2">
      <c r="A91" s="44"/>
      <c r="B91" s="44"/>
      <c r="C91" s="99"/>
      <c r="D91" s="44"/>
      <c r="E91" s="47"/>
      <c r="F91" s="47"/>
      <c r="G91" s="48"/>
      <c r="H91" s="47"/>
      <c r="I91" s="47"/>
      <c r="J91" s="48">
        <f t="shared" si="38"/>
        <v>0</v>
      </c>
      <c r="K91" s="49">
        <v>0</v>
      </c>
      <c r="L91" s="47"/>
      <c r="M91" s="47"/>
      <c r="N91" s="47"/>
      <c r="O91" s="48">
        <f t="shared" si="39"/>
        <v>0</v>
      </c>
      <c r="P91" s="47"/>
      <c r="Q91" s="103"/>
      <c r="R91" s="104"/>
      <c r="S91" s="64"/>
      <c r="T91" s="64"/>
      <c r="U91" s="64"/>
    </row>
    <row r="92" spans="1:21" ht="15.75" customHeight="1" x14ac:dyDescent="0.2">
      <c r="A92" s="44"/>
      <c r="B92" s="44"/>
      <c r="C92" s="99"/>
      <c r="D92" s="44"/>
      <c r="E92" s="47"/>
      <c r="F92" s="47"/>
      <c r="G92" s="48"/>
      <c r="H92" s="47"/>
      <c r="I92" s="47"/>
      <c r="J92" s="48">
        <f t="shared" si="38"/>
        <v>0</v>
      </c>
      <c r="K92" s="49">
        <v>0</v>
      </c>
      <c r="L92" s="47"/>
      <c r="M92" s="47"/>
      <c r="N92" s="47"/>
      <c r="O92" s="48">
        <f t="shared" si="39"/>
        <v>0</v>
      </c>
      <c r="P92" s="47"/>
      <c r="Q92" s="103"/>
      <c r="R92" s="104"/>
      <c r="S92" s="64"/>
      <c r="T92" s="64"/>
      <c r="U92" s="64"/>
    </row>
    <row r="93" spans="1:21" ht="15.75" customHeight="1" x14ac:dyDescent="0.2">
      <c r="A93" s="44"/>
      <c r="B93" s="44"/>
      <c r="C93" s="99"/>
      <c r="D93" s="44"/>
      <c r="E93" s="47"/>
      <c r="F93" s="47"/>
      <c r="G93" s="48"/>
      <c r="H93" s="47"/>
      <c r="I93" s="47"/>
      <c r="J93" s="48">
        <f t="shared" si="38"/>
        <v>0</v>
      </c>
      <c r="K93" s="49">
        <v>0</v>
      </c>
      <c r="L93" s="47"/>
      <c r="M93" s="47"/>
      <c r="N93" s="47"/>
      <c r="O93" s="48">
        <f t="shared" si="39"/>
        <v>0</v>
      </c>
      <c r="P93" s="47"/>
      <c r="Q93" s="103"/>
      <c r="R93" s="104"/>
      <c r="S93" s="64"/>
      <c r="T93" s="64"/>
      <c r="U93" s="64"/>
    </row>
    <row r="94" spans="1:21" ht="15.75" customHeight="1" x14ac:dyDescent="0.2">
      <c r="A94" s="44"/>
      <c r="B94" s="44"/>
      <c r="C94" s="99"/>
      <c r="D94" s="44"/>
      <c r="E94" s="47"/>
      <c r="F94" s="47"/>
      <c r="G94" s="48"/>
      <c r="H94" s="47"/>
      <c r="I94" s="47"/>
      <c r="J94" s="48">
        <f t="shared" si="38"/>
        <v>0</v>
      </c>
      <c r="K94" s="49">
        <v>0</v>
      </c>
      <c r="L94" s="47"/>
      <c r="M94" s="47"/>
      <c r="N94" s="47"/>
      <c r="O94" s="48">
        <f t="shared" si="39"/>
        <v>0</v>
      </c>
      <c r="P94" s="47"/>
      <c r="Q94" s="103"/>
      <c r="R94" s="104"/>
      <c r="S94" s="64"/>
      <c r="T94" s="64"/>
      <c r="U94" s="64"/>
    </row>
    <row r="95" spans="1:21" ht="15.75" customHeight="1" x14ac:dyDescent="0.2">
      <c r="A95" s="44"/>
      <c r="B95" s="44"/>
      <c r="C95" s="99"/>
      <c r="D95" s="44"/>
      <c r="E95" s="47"/>
      <c r="F95" s="47"/>
      <c r="G95" s="48"/>
      <c r="H95" s="47"/>
      <c r="I95" s="47"/>
      <c r="J95" s="48">
        <f t="shared" si="38"/>
        <v>0</v>
      </c>
      <c r="K95" s="49">
        <v>0</v>
      </c>
      <c r="L95" s="47"/>
      <c r="M95" s="47"/>
      <c r="N95" s="47"/>
      <c r="O95" s="48">
        <f t="shared" si="39"/>
        <v>0</v>
      </c>
      <c r="P95" s="47"/>
      <c r="Q95" s="103"/>
      <c r="R95" s="104"/>
      <c r="S95" s="64"/>
      <c r="T95" s="64"/>
      <c r="U95" s="64"/>
    </row>
    <row r="96" spans="1:21" ht="15.75" customHeight="1" x14ac:dyDescent="0.2">
      <c r="A96" s="1"/>
      <c r="B96" s="1"/>
      <c r="C96" s="2"/>
      <c r="G96" s="3"/>
    </row>
    <row r="97" spans="1:7" ht="15.75" customHeight="1" x14ac:dyDescent="0.2">
      <c r="A97" s="1"/>
      <c r="B97" s="1"/>
      <c r="C97" s="2"/>
      <c r="G97" s="3"/>
    </row>
    <row r="98" spans="1:7" ht="15.75" customHeight="1" x14ac:dyDescent="0.2">
      <c r="A98" s="1"/>
      <c r="B98" s="1"/>
      <c r="C98" s="2"/>
      <c r="G98" s="3"/>
    </row>
    <row r="99" spans="1:7" ht="15.75" customHeight="1" x14ac:dyDescent="0.2">
      <c r="A99" s="1"/>
      <c r="B99" s="1"/>
      <c r="C99" s="2"/>
      <c r="G99" s="3"/>
    </row>
    <row r="100" spans="1:7" ht="15.75" customHeight="1" x14ac:dyDescent="0.2">
      <c r="A100" s="1"/>
      <c r="B100" s="1"/>
      <c r="C100" s="2"/>
      <c r="G100" s="3"/>
    </row>
    <row r="101" spans="1:7" ht="15.75" customHeight="1" x14ac:dyDescent="0.2">
      <c r="A101" s="1"/>
      <c r="B101" s="1"/>
      <c r="C101" s="2"/>
      <c r="G101" s="3"/>
    </row>
    <row r="102" spans="1:7" ht="15.75" customHeight="1" x14ac:dyDescent="0.2">
      <c r="A102" s="1"/>
      <c r="B102" s="1"/>
      <c r="C102" s="2"/>
      <c r="G102" s="3"/>
    </row>
    <row r="103" spans="1:7" ht="15.75" customHeight="1" x14ac:dyDescent="0.2">
      <c r="A103" s="1"/>
      <c r="B103" s="1"/>
      <c r="C103" s="2"/>
      <c r="G103" s="3"/>
    </row>
    <row r="104" spans="1:7" ht="15.75" customHeight="1" x14ac:dyDescent="0.2">
      <c r="A104" s="1"/>
      <c r="B104" s="1"/>
      <c r="C104" s="2"/>
      <c r="G104" s="3"/>
    </row>
    <row r="105" spans="1:7" ht="15.75" customHeight="1" x14ac:dyDescent="0.2">
      <c r="A105" s="1"/>
      <c r="B105" s="1"/>
      <c r="C105" s="2"/>
      <c r="G105" s="3"/>
    </row>
    <row r="106" spans="1:7" ht="15.75" customHeight="1" x14ac:dyDescent="0.2">
      <c r="A106" s="1"/>
      <c r="B106" s="1"/>
      <c r="C106" s="2"/>
      <c r="G106" s="3"/>
    </row>
    <row r="107" spans="1:7" ht="15.75" customHeight="1" x14ac:dyDescent="0.2">
      <c r="A107" s="1"/>
      <c r="B107" s="1"/>
      <c r="C107" s="2"/>
      <c r="G107" s="3"/>
    </row>
    <row r="108" spans="1:7" ht="15.75" customHeight="1" x14ac:dyDescent="0.2">
      <c r="A108" s="1"/>
      <c r="B108" s="1"/>
      <c r="C108" s="2"/>
      <c r="G108" s="3"/>
    </row>
    <row r="109" spans="1:7" ht="15.75" customHeight="1" x14ac:dyDescent="0.2">
      <c r="A109" s="1"/>
      <c r="B109" s="1"/>
      <c r="C109" s="2"/>
      <c r="G109" s="3"/>
    </row>
    <row r="110" spans="1:7" ht="15.75" customHeight="1" x14ac:dyDescent="0.2">
      <c r="A110" s="1"/>
      <c r="B110" s="1"/>
      <c r="C110" s="2"/>
      <c r="G110" s="3"/>
    </row>
    <row r="111" spans="1:7" ht="15.75" customHeight="1" x14ac:dyDescent="0.2">
      <c r="A111" s="1"/>
      <c r="B111" s="1"/>
      <c r="C111" s="2"/>
      <c r="G111" s="3"/>
    </row>
    <row r="112" spans="1:7" ht="15.75" customHeight="1" x14ac:dyDescent="0.2">
      <c r="A112" s="1"/>
      <c r="B112" s="1"/>
      <c r="C112" s="2"/>
      <c r="G112" s="3"/>
    </row>
    <row r="113" spans="1:7" ht="15.75" customHeight="1" x14ac:dyDescent="0.2">
      <c r="A113" s="1"/>
      <c r="B113" s="1"/>
      <c r="C113" s="2"/>
      <c r="G113" s="3"/>
    </row>
    <row r="114" spans="1:7" ht="15.75" customHeight="1" x14ac:dyDescent="0.2">
      <c r="A114" s="1"/>
      <c r="B114" s="1"/>
      <c r="C114" s="2"/>
      <c r="G114" s="3"/>
    </row>
    <row r="115" spans="1:7" ht="15.75" customHeight="1" x14ac:dyDescent="0.2">
      <c r="A115" s="1"/>
      <c r="B115" s="1"/>
      <c r="C115" s="2"/>
      <c r="G115" s="3"/>
    </row>
    <row r="116" spans="1:7" ht="15.75" customHeight="1" x14ac:dyDescent="0.2">
      <c r="A116" s="1"/>
      <c r="B116" s="1"/>
      <c r="C116" s="2"/>
      <c r="G116" s="3"/>
    </row>
    <row r="117" spans="1:7" ht="15.75" customHeight="1" x14ac:dyDescent="0.2">
      <c r="A117" s="1"/>
      <c r="B117" s="1"/>
      <c r="C117" s="2"/>
      <c r="G117" s="3"/>
    </row>
    <row r="118" spans="1:7" ht="15.75" customHeight="1" x14ac:dyDescent="0.2">
      <c r="A118" s="1"/>
      <c r="B118" s="1"/>
      <c r="C118" s="2"/>
      <c r="G118" s="3"/>
    </row>
    <row r="119" spans="1:7" ht="15.75" customHeight="1" x14ac:dyDescent="0.2">
      <c r="A119" s="1"/>
      <c r="B119" s="1"/>
      <c r="C119" s="2"/>
      <c r="G119" s="3"/>
    </row>
    <row r="120" spans="1:7" ht="15.75" customHeight="1" x14ac:dyDescent="0.2">
      <c r="A120" s="1"/>
      <c r="B120" s="1"/>
      <c r="C120" s="2"/>
      <c r="G120" s="3"/>
    </row>
    <row r="121" spans="1:7" ht="15.75" customHeight="1" x14ac:dyDescent="0.2">
      <c r="A121" s="1"/>
      <c r="B121" s="1"/>
      <c r="C121" s="2"/>
      <c r="G121" s="3"/>
    </row>
    <row r="122" spans="1:7" ht="15.75" customHeight="1" x14ac:dyDescent="0.2">
      <c r="A122" s="1"/>
      <c r="B122" s="1"/>
      <c r="C122" s="2"/>
      <c r="G122" s="3"/>
    </row>
    <row r="123" spans="1:7" ht="15.75" customHeight="1" x14ac:dyDescent="0.2">
      <c r="A123" s="1"/>
      <c r="B123" s="1"/>
      <c r="C123" s="2"/>
      <c r="G123" s="3"/>
    </row>
    <row r="124" spans="1:7" ht="15.75" customHeight="1" x14ac:dyDescent="0.2">
      <c r="A124" s="1"/>
      <c r="B124" s="1"/>
      <c r="C124" s="2"/>
      <c r="G124" s="3"/>
    </row>
    <row r="125" spans="1:7" ht="15.75" customHeight="1" x14ac:dyDescent="0.2">
      <c r="A125" s="1"/>
      <c r="B125" s="1"/>
      <c r="C125" s="2"/>
      <c r="G125" s="3"/>
    </row>
    <row r="126" spans="1:7" ht="15.75" customHeight="1" x14ac:dyDescent="0.2">
      <c r="A126" s="1"/>
      <c r="B126" s="1"/>
      <c r="C126" s="2"/>
      <c r="G126" s="3"/>
    </row>
    <row r="127" spans="1:7" ht="15.75" customHeight="1" x14ac:dyDescent="0.2">
      <c r="A127" s="1"/>
      <c r="B127" s="1"/>
      <c r="C127" s="2"/>
      <c r="G127" s="3"/>
    </row>
    <row r="128" spans="1:7" ht="15.75" customHeight="1" x14ac:dyDescent="0.2">
      <c r="A128" s="1"/>
      <c r="B128" s="1"/>
      <c r="C128" s="2"/>
      <c r="G128" s="3"/>
    </row>
    <row r="129" spans="1:7" ht="15.75" customHeight="1" x14ac:dyDescent="0.2">
      <c r="A129" s="1"/>
      <c r="B129" s="1"/>
      <c r="C129" s="2"/>
      <c r="G129" s="3"/>
    </row>
    <row r="130" spans="1:7" ht="15.75" customHeight="1" x14ac:dyDescent="0.2">
      <c r="A130" s="1"/>
      <c r="B130" s="1"/>
      <c r="C130" s="2"/>
      <c r="G130" s="3"/>
    </row>
    <row r="131" spans="1:7" ht="15.75" customHeight="1" x14ac:dyDescent="0.2">
      <c r="A131" s="1"/>
      <c r="B131" s="1"/>
      <c r="C131" s="2"/>
      <c r="G131" s="3"/>
    </row>
    <row r="132" spans="1:7" ht="15.75" customHeight="1" x14ac:dyDescent="0.2">
      <c r="A132" s="1"/>
      <c r="B132" s="1"/>
      <c r="C132" s="2"/>
      <c r="G132" s="3"/>
    </row>
    <row r="133" spans="1:7" ht="15.75" customHeight="1" x14ac:dyDescent="0.2">
      <c r="A133" s="1"/>
      <c r="B133" s="1"/>
      <c r="C133" s="2"/>
      <c r="G133" s="3"/>
    </row>
    <row r="134" spans="1:7" ht="15.75" customHeight="1" x14ac:dyDescent="0.2">
      <c r="A134" s="1"/>
      <c r="B134" s="1"/>
      <c r="C134" s="2"/>
      <c r="G134" s="3"/>
    </row>
    <row r="135" spans="1:7" ht="15.75" customHeight="1" x14ac:dyDescent="0.2">
      <c r="A135" s="1"/>
      <c r="B135" s="1"/>
      <c r="C135" s="2"/>
      <c r="G135" s="3"/>
    </row>
    <row r="136" spans="1:7" ht="15.75" customHeight="1" x14ac:dyDescent="0.2">
      <c r="A136" s="1"/>
      <c r="B136" s="1"/>
      <c r="C136" s="2"/>
      <c r="G136" s="3"/>
    </row>
    <row r="137" spans="1:7" ht="15.75" customHeight="1" x14ac:dyDescent="0.2">
      <c r="A137" s="1"/>
      <c r="B137" s="1"/>
      <c r="C137" s="2"/>
      <c r="G137" s="3"/>
    </row>
    <row r="138" spans="1:7" ht="15.75" customHeight="1" x14ac:dyDescent="0.2">
      <c r="A138" s="1"/>
      <c r="B138" s="1"/>
      <c r="C138" s="2"/>
      <c r="G138" s="3"/>
    </row>
    <row r="139" spans="1:7" ht="15.75" customHeight="1" x14ac:dyDescent="0.2">
      <c r="A139" s="1"/>
      <c r="B139" s="1"/>
      <c r="C139" s="2"/>
      <c r="G139" s="3"/>
    </row>
    <row r="140" spans="1:7" ht="15.75" customHeight="1" x14ac:dyDescent="0.2">
      <c r="A140" s="1"/>
      <c r="B140" s="1"/>
      <c r="C140" s="2"/>
      <c r="G140" s="3"/>
    </row>
    <row r="141" spans="1:7" ht="15.75" customHeight="1" x14ac:dyDescent="0.2">
      <c r="A141" s="1"/>
      <c r="B141" s="1"/>
      <c r="C141" s="2"/>
      <c r="G141" s="3"/>
    </row>
    <row r="142" spans="1:7" ht="15.75" customHeight="1" x14ac:dyDescent="0.2">
      <c r="A142" s="1"/>
      <c r="B142" s="1"/>
      <c r="C142" s="2"/>
      <c r="G142" s="3"/>
    </row>
    <row r="143" spans="1:7" ht="15.75" customHeight="1" x14ac:dyDescent="0.2">
      <c r="A143" s="1"/>
      <c r="B143" s="1"/>
      <c r="C143" s="2"/>
      <c r="G143" s="3"/>
    </row>
    <row r="144" spans="1:7" ht="15.75" customHeight="1" x14ac:dyDescent="0.2">
      <c r="A144" s="1"/>
      <c r="B144" s="1"/>
      <c r="C144" s="2"/>
      <c r="G144" s="3"/>
    </row>
    <row r="145" spans="1:7" ht="15.75" customHeight="1" x14ac:dyDescent="0.2">
      <c r="A145" s="1"/>
      <c r="B145" s="1"/>
      <c r="C145" s="2"/>
      <c r="G145" s="3"/>
    </row>
    <row r="146" spans="1:7" ht="15.75" customHeight="1" x14ac:dyDescent="0.2">
      <c r="A146" s="1"/>
      <c r="B146" s="1"/>
      <c r="C146" s="2"/>
      <c r="G146" s="3"/>
    </row>
    <row r="147" spans="1:7" ht="15.75" customHeight="1" x14ac:dyDescent="0.2">
      <c r="A147" s="1"/>
      <c r="B147" s="1"/>
      <c r="C147" s="2"/>
      <c r="G147" s="3"/>
    </row>
    <row r="148" spans="1:7" ht="15.75" customHeight="1" x14ac:dyDescent="0.2">
      <c r="A148" s="1"/>
      <c r="B148" s="1"/>
      <c r="C148" s="2"/>
      <c r="G148" s="3"/>
    </row>
    <row r="149" spans="1:7" ht="15.75" customHeight="1" x14ac:dyDescent="0.2">
      <c r="A149" s="1"/>
      <c r="B149" s="1"/>
      <c r="C149" s="2"/>
      <c r="G149" s="3"/>
    </row>
    <row r="150" spans="1:7" ht="15.75" customHeight="1" x14ac:dyDescent="0.2">
      <c r="A150" s="1"/>
      <c r="B150" s="1"/>
      <c r="C150" s="2"/>
      <c r="G150" s="3"/>
    </row>
    <row r="151" spans="1:7" ht="15.75" customHeight="1" x14ac:dyDescent="0.2">
      <c r="A151" s="1"/>
      <c r="B151" s="1"/>
      <c r="C151" s="2"/>
      <c r="G151" s="3"/>
    </row>
    <row r="152" spans="1:7" ht="15.75" customHeight="1" x14ac:dyDescent="0.2">
      <c r="A152" s="1"/>
      <c r="B152" s="1"/>
      <c r="C152" s="2"/>
      <c r="G152" s="3"/>
    </row>
    <row r="153" spans="1:7" ht="15.75" customHeight="1" x14ac:dyDescent="0.2">
      <c r="A153" s="1"/>
      <c r="B153" s="1"/>
      <c r="C153" s="2"/>
      <c r="G153" s="3"/>
    </row>
    <row r="154" spans="1:7" ht="15.75" customHeight="1" x14ac:dyDescent="0.2">
      <c r="A154" s="1"/>
      <c r="B154" s="1"/>
      <c r="C154" s="2"/>
      <c r="G154" s="3"/>
    </row>
    <row r="155" spans="1:7" ht="15.75" customHeight="1" x14ac:dyDescent="0.2">
      <c r="A155" s="1"/>
      <c r="B155" s="1"/>
      <c r="C155" s="2"/>
      <c r="G155" s="3"/>
    </row>
    <row r="156" spans="1:7" ht="15.75" customHeight="1" x14ac:dyDescent="0.2">
      <c r="A156" s="1"/>
      <c r="B156" s="1"/>
      <c r="C156" s="2"/>
      <c r="G156" s="3"/>
    </row>
    <row r="157" spans="1:7" ht="15.75" customHeight="1" x14ac:dyDescent="0.2">
      <c r="A157" s="1"/>
      <c r="B157" s="1"/>
      <c r="C157" s="2"/>
      <c r="G157" s="3"/>
    </row>
    <row r="158" spans="1:7" ht="15.75" customHeight="1" x14ac:dyDescent="0.2">
      <c r="A158" s="1"/>
      <c r="B158" s="1"/>
      <c r="C158" s="2"/>
      <c r="G158" s="3"/>
    </row>
    <row r="159" spans="1:7" ht="15.75" customHeight="1" x14ac:dyDescent="0.2">
      <c r="A159" s="1"/>
      <c r="B159" s="1"/>
      <c r="C159" s="2"/>
      <c r="G159" s="3"/>
    </row>
    <row r="160" spans="1:7" ht="15.75" customHeight="1" x14ac:dyDescent="0.2">
      <c r="A160" s="1"/>
      <c r="B160" s="1"/>
      <c r="C160" s="2"/>
      <c r="G160" s="3"/>
    </row>
    <row r="161" spans="1:7" ht="15.75" customHeight="1" x14ac:dyDescent="0.2">
      <c r="A161" s="1"/>
      <c r="B161" s="1"/>
      <c r="C161" s="2"/>
      <c r="G161" s="3"/>
    </row>
    <row r="162" spans="1:7" ht="15.75" customHeight="1" x14ac:dyDescent="0.2">
      <c r="A162" s="1"/>
      <c r="B162" s="1"/>
      <c r="C162" s="2"/>
      <c r="G162" s="3"/>
    </row>
    <row r="163" spans="1:7" ht="15.75" customHeight="1" x14ac:dyDescent="0.2">
      <c r="A163" s="1"/>
      <c r="B163" s="1"/>
      <c r="C163" s="2"/>
      <c r="G163" s="3"/>
    </row>
    <row r="164" spans="1:7" ht="15.75" customHeight="1" x14ac:dyDescent="0.2">
      <c r="A164" s="1"/>
      <c r="B164" s="1"/>
      <c r="C164" s="2"/>
      <c r="G164" s="3"/>
    </row>
    <row r="165" spans="1:7" ht="15.75" customHeight="1" x14ac:dyDescent="0.2">
      <c r="A165" s="1"/>
      <c r="B165" s="1"/>
      <c r="C165" s="2"/>
      <c r="G165" s="3"/>
    </row>
    <row r="166" spans="1:7" ht="15.75" customHeight="1" x14ac:dyDescent="0.2">
      <c r="A166" s="1"/>
      <c r="B166" s="1"/>
      <c r="C166" s="2"/>
      <c r="G166" s="3"/>
    </row>
    <row r="167" spans="1:7" ht="15.75" customHeight="1" x14ac:dyDescent="0.2">
      <c r="A167" s="1"/>
      <c r="B167" s="1"/>
      <c r="C167" s="2"/>
      <c r="G167" s="3"/>
    </row>
    <row r="168" spans="1:7" ht="15.75" customHeight="1" x14ac:dyDescent="0.2">
      <c r="A168" s="1"/>
      <c r="B168" s="1"/>
      <c r="C168" s="2"/>
      <c r="G168" s="3"/>
    </row>
    <row r="169" spans="1:7" ht="15.75" customHeight="1" x14ac:dyDescent="0.2">
      <c r="A169" s="1"/>
      <c r="B169" s="1"/>
      <c r="C169" s="2"/>
      <c r="G169" s="3"/>
    </row>
    <row r="170" spans="1:7" ht="15.75" customHeight="1" x14ac:dyDescent="0.2">
      <c r="A170" s="1"/>
      <c r="B170" s="1"/>
      <c r="C170" s="2"/>
      <c r="G170" s="3"/>
    </row>
    <row r="171" spans="1:7" ht="15.75" customHeight="1" x14ac:dyDescent="0.2">
      <c r="A171" s="1"/>
      <c r="B171" s="1"/>
      <c r="C171" s="2"/>
      <c r="G171" s="3"/>
    </row>
    <row r="172" spans="1:7" ht="15.75" customHeight="1" x14ac:dyDescent="0.2">
      <c r="A172" s="1"/>
      <c r="B172" s="1"/>
      <c r="C172" s="2"/>
      <c r="G172" s="3"/>
    </row>
    <row r="173" spans="1:7" ht="15.75" customHeight="1" x14ac:dyDescent="0.2">
      <c r="A173" s="1"/>
      <c r="B173" s="1"/>
      <c r="C173" s="2"/>
      <c r="G173" s="3"/>
    </row>
    <row r="174" spans="1:7" ht="15.75" customHeight="1" x14ac:dyDescent="0.2">
      <c r="A174" s="1"/>
      <c r="B174" s="1"/>
      <c r="C174" s="2"/>
      <c r="G174" s="3"/>
    </row>
    <row r="175" spans="1:7" ht="15.75" customHeight="1" x14ac:dyDescent="0.2">
      <c r="A175" s="1"/>
      <c r="B175" s="1"/>
      <c r="C175" s="2"/>
      <c r="G175" s="3"/>
    </row>
    <row r="176" spans="1:7" ht="15.75" customHeight="1" x14ac:dyDescent="0.2">
      <c r="A176" s="1"/>
      <c r="B176" s="1"/>
      <c r="C176" s="2"/>
      <c r="G176" s="3"/>
    </row>
    <row r="177" spans="1:7" ht="15.75" customHeight="1" x14ac:dyDescent="0.2">
      <c r="A177" s="1"/>
      <c r="B177" s="1"/>
      <c r="C177" s="2"/>
      <c r="G177" s="3"/>
    </row>
    <row r="178" spans="1:7" ht="15.75" customHeight="1" x14ac:dyDescent="0.2">
      <c r="A178" s="1"/>
      <c r="B178" s="1"/>
      <c r="C178" s="2"/>
      <c r="G178" s="3"/>
    </row>
    <row r="179" spans="1:7" ht="15.75" customHeight="1" x14ac:dyDescent="0.2">
      <c r="A179" s="1"/>
      <c r="B179" s="1"/>
      <c r="C179" s="2"/>
      <c r="G179" s="3"/>
    </row>
    <row r="180" spans="1:7" ht="15.75" customHeight="1" x14ac:dyDescent="0.2">
      <c r="A180" s="1"/>
      <c r="B180" s="1"/>
      <c r="C180" s="2"/>
      <c r="G180" s="3"/>
    </row>
    <row r="181" spans="1:7" ht="15.75" customHeight="1" x14ac:dyDescent="0.2">
      <c r="A181" s="1"/>
      <c r="B181" s="1"/>
      <c r="C181" s="2"/>
      <c r="G181" s="3"/>
    </row>
    <row r="182" spans="1:7" ht="15.75" customHeight="1" x14ac:dyDescent="0.2">
      <c r="A182" s="1"/>
      <c r="B182" s="1"/>
      <c r="C182" s="2"/>
      <c r="G182" s="3"/>
    </row>
    <row r="183" spans="1:7" ht="15.75" customHeight="1" x14ac:dyDescent="0.2">
      <c r="A183" s="1"/>
      <c r="B183" s="1"/>
      <c r="C183" s="2"/>
      <c r="G183" s="3"/>
    </row>
    <row r="184" spans="1:7" ht="15.75" customHeight="1" x14ac:dyDescent="0.2">
      <c r="A184" s="1"/>
      <c r="B184" s="1"/>
      <c r="C184" s="2"/>
      <c r="G184" s="3"/>
    </row>
    <row r="185" spans="1:7" ht="15.75" customHeight="1" x14ac:dyDescent="0.2">
      <c r="A185" s="1"/>
      <c r="B185" s="1"/>
      <c r="C185" s="2"/>
      <c r="G185" s="3"/>
    </row>
    <row r="186" spans="1:7" ht="15.75" customHeight="1" x14ac:dyDescent="0.2">
      <c r="A186" s="1"/>
      <c r="B186" s="1"/>
      <c r="C186" s="2"/>
      <c r="G186" s="3"/>
    </row>
    <row r="187" spans="1:7" ht="15.75" customHeight="1" x14ac:dyDescent="0.2">
      <c r="A187" s="1"/>
      <c r="B187" s="1"/>
      <c r="C187" s="2"/>
      <c r="G187" s="3"/>
    </row>
    <row r="188" spans="1:7" ht="15.75" customHeight="1" x14ac:dyDescent="0.2">
      <c r="A188" s="1"/>
      <c r="B188" s="1"/>
      <c r="C188" s="2"/>
      <c r="G188" s="3"/>
    </row>
    <row r="189" spans="1:7" ht="15.75" customHeight="1" x14ac:dyDescent="0.2">
      <c r="A189" s="1"/>
      <c r="B189" s="1"/>
      <c r="C189" s="2"/>
      <c r="G189" s="3"/>
    </row>
    <row r="190" spans="1:7" ht="15.75" customHeight="1" x14ac:dyDescent="0.2">
      <c r="A190" s="1"/>
      <c r="B190" s="1"/>
      <c r="C190" s="2"/>
      <c r="G190" s="3"/>
    </row>
    <row r="191" spans="1:7" ht="15.75" customHeight="1" x14ac:dyDescent="0.2">
      <c r="A191" s="1"/>
      <c r="B191" s="1"/>
      <c r="C191" s="2"/>
      <c r="G191" s="3"/>
    </row>
    <row r="192" spans="1:7" ht="15.75" customHeight="1" x14ac:dyDescent="0.2">
      <c r="A192" s="1"/>
      <c r="B192" s="1"/>
      <c r="C192" s="2"/>
      <c r="G192" s="3"/>
    </row>
    <row r="193" spans="1:7" ht="15.75" customHeight="1" x14ac:dyDescent="0.2">
      <c r="A193" s="1"/>
      <c r="B193" s="1"/>
      <c r="C193" s="2"/>
      <c r="G193" s="3"/>
    </row>
    <row r="194" spans="1:7" ht="15.75" customHeight="1" x14ac:dyDescent="0.2">
      <c r="A194" s="1"/>
      <c r="B194" s="1"/>
      <c r="C194" s="2"/>
      <c r="G194" s="3"/>
    </row>
    <row r="195" spans="1:7" ht="15.75" customHeight="1" x14ac:dyDescent="0.2">
      <c r="A195" s="1"/>
      <c r="B195" s="1"/>
      <c r="C195" s="2"/>
      <c r="G195" s="3"/>
    </row>
    <row r="196" spans="1:7" ht="15.75" customHeight="1" x14ac:dyDescent="0.2">
      <c r="A196" s="1"/>
      <c r="B196" s="1"/>
      <c r="C196" s="2"/>
      <c r="G196" s="3"/>
    </row>
    <row r="197" spans="1:7" ht="15.75" customHeight="1" x14ac:dyDescent="0.2">
      <c r="A197" s="1"/>
      <c r="B197" s="1"/>
      <c r="C197" s="2"/>
      <c r="G197" s="3"/>
    </row>
    <row r="198" spans="1:7" ht="15.75" customHeight="1" x14ac:dyDescent="0.2">
      <c r="A198" s="1"/>
      <c r="B198" s="1"/>
      <c r="C198" s="2"/>
      <c r="G198" s="3"/>
    </row>
    <row r="199" spans="1:7" ht="15.75" customHeight="1" x14ac:dyDescent="0.2">
      <c r="A199" s="1"/>
      <c r="B199" s="1"/>
      <c r="C199" s="2"/>
      <c r="G199" s="3"/>
    </row>
    <row r="200" spans="1:7" ht="15.75" customHeight="1" x14ac:dyDescent="0.2">
      <c r="A200" s="1"/>
      <c r="B200" s="1"/>
      <c r="C200" s="2"/>
      <c r="G200" s="3"/>
    </row>
    <row r="201" spans="1:7" ht="15.75" customHeight="1" x14ac:dyDescent="0.2">
      <c r="A201" s="1"/>
      <c r="B201" s="1"/>
      <c r="C201" s="2"/>
      <c r="G201" s="3"/>
    </row>
    <row r="202" spans="1:7" ht="15.75" customHeight="1" x14ac:dyDescent="0.2">
      <c r="A202" s="1"/>
      <c r="B202" s="1"/>
      <c r="C202" s="2"/>
      <c r="G202" s="3"/>
    </row>
    <row r="203" spans="1:7" ht="15.75" customHeight="1" x14ac:dyDescent="0.2">
      <c r="A203" s="1"/>
      <c r="B203" s="1"/>
      <c r="C203" s="2"/>
      <c r="G203" s="3"/>
    </row>
    <row r="204" spans="1:7" ht="15.75" customHeight="1" x14ac:dyDescent="0.2">
      <c r="A204" s="1"/>
      <c r="B204" s="1"/>
      <c r="C204" s="2"/>
      <c r="G204" s="3"/>
    </row>
    <row r="205" spans="1:7" ht="15.75" customHeight="1" x14ac:dyDescent="0.2">
      <c r="A205" s="1"/>
      <c r="B205" s="1"/>
      <c r="C205" s="2"/>
      <c r="G205" s="3"/>
    </row>
    <row r="206" spans="1:7" ht="15.75" customHeight="1" x14ac:dyDescent="0.2">
      <c r="A206" s="1"/>
      <c r="B206" s="1"/>
      <c r="C206" s="2"/>
      <c r="G206" s="3"/>
    </row>
    <row r="207" spans="1:7" ht="15.75" customHeight="1" x14ac:dyDescent="0.2">
      <c r="A207" s="1"/>
      <c r="B207" s="1"/>
      <c r="C207" s="2"/>
      <c r="G207" s="3"/>
    </row>
    <row r="208" spans="1:7" ht="15.75" customHeight="1" x14ac:dyDescent="0.2">
      <c r="A208" s="1"/>
      <c r="B208" s="1"/>
      <c r="C208" s="2"/>
      <c r="G208" s="3"/>
    </row>
    <row r="209" spans="1:7" ht="15.75" customHeight="1" x14ac:dyDescent="0.2">
      <c r="A209" s="1"/>
      <c r="B209" s="1"/>
      <c r="C209" s="2"/>
      <c r="G209" s="3"/>
    </row>
    <row r="210" spans="1:7" ht="15.75" customHeight="1" x14ac:dyDescent="0.2">
      <c r="A210" s="1"/>
      <c r="B210" s="1"/>
      <c r="C210" s="2"/>
      <c r="G210" s="3"/>
    </row>
    <row r="211" spans="1:7" ht="15.75" customHeight="1" x14ac:dyDescent="0.2">
      <c r="A211" s="1"/>
      <c r="B211" s="1"/>
      <c r="C211" s="2"/>
      <c r="G211" s="3"/>
    </row>
    <row r="212" spans="1:7" ht="15.75" customHeight="1" x14ac:dyDescent="0.2">
      <c r="A212" s="1"/>
      <c r="B212" s="1"/>
      <c r="C212" s="2"/>
      <c r="G212" s="3"/>
    </row>
    <row r="213" spans="1:7" ht="15.75" customHeight="1" x14ac:dyDescent="0.2">
      <c r="A213" s="1"/>
      <c r="B213" s="1"/>
      <c r="C213" s="2"/>
      <c r="G213" s="3"/>
    </row>
    <row r="214" spans="1:7" ht="15.75" customHeight="1" x14ac:dyDescent="0.2">
      <c r="A214" s="1"/>
      <c r="B214" s="1"/>
      <c r="C214" s="2"/>
      <c r="G214" s="3"/>
    </row>
    <row r="215" spans="1:7" ht="15.75" customHeight="1" x14ac:dyDescent="0.2">
      <c r="A215" s="1"/>
      <c r="B215" s="1"/>
      <c r="C215" s="2"/>
      <c r="G215" s="3"/>
    </row>
    <row r="216" spans="1:7" ht="15.75" customHeight="1" x14ac:dyDescent="0.2">
      <c r="A216" s="1"/>
      <c r="B216" s="1"/>
      <c r="C216" s="2"/>
      <c r="G216" s="3"/>
    </row>
    <row r="217" spans="1:7" ht="15.75" customHeight="1" x14ac:dyDescent="0.2">
      <c r="A217" s="1"/>
      <c r="B217" s="1"/>
      <c r="C217" s="2"/>
      <c r="G217" s="3"/>
    </row>
    <row r="218" spans="1:7" ht="15.75" customHeight="1" x14ac:dyDescent="0.2">
      <c r="A218" s="1"/>
      <c r="B218" s="1"/>
      <c r="C218" s="2"/>
      <c r="G218" s="3"/>
    </row>
    <row r="219" spans="1:7" ht="15.75" customHeight="1" x14ac:dyDescent="0.2">
      <c r="A219" s="1"/>
      <c r="B219" s="1"/>
      <c r="C219" s="2"/>
      <c r="G219" s="3"/>
    </row>
    <row r="220" spans="1:7" ht="15.75" customHeight="1" x14ac:dyDescent="0.2">
      <c r="A220" s="1"/>
      <c r="B220" s="1"/>
      <c r="C220" s="2"/>
      <c r="G220" s="3"/>
    </row>
    <row r="221" spans="1:7" ht="15.75" customHeight="1" x14ac:dyDescent="0.2">
      <c r="A221" s="1"/>
      <c r="B221" s="1"/>
      <c r="C221" s="2"/>
      <c r="G221" s="3"/>
    </row>
    <row r="222" spans="1:7" ht="15.75" customHeight="1" x14ac:dyDescent="0.2">
      <c r="A222" s="1"/>
      <c r="B222" s="1"/>
      <c r="C222" s="2"/>
      <c r="G222" s="3"/>
    </row>
    <row r="223" spans="1:7" ht="15.75" customHeight="1" x14ac:dyDescent="0.2">
      <c r="A223" s="1"/>
      <c r="B223" s="1"/>
      <c r="C223" s="2"/>
      <c r="G223" s="3"/>
    </row>
    <row r="224" spans="1:7" ht="15.75" customHeight="1" x14ac:dyDescent="0.2">
      <c r="A224" s="1"/>
      <c r="B224" s="1"/>
      <c r="C224" s="2"/>
      <c r="G224" s="3"/>
    </row>
    <row r="225" spans="1:7" ht="15.75" customHeight="1" x14ac:dyDescent="0.2">
      <c r="A225" s="1"/>
      <c r="B225" s="1"/>
      <c r="C225" s="2"/>
      <c r="G225" s="3"/>
    </row>
    <row r="226" spans="1:7" ht="15.75" customHeight="1" x14ac:dyDescent="0.2">
      <c r="A226" s="1"/>
      <c r="B226" s="1"/>
      <c r="C226" s="2"/>
      <c r="G226" s="3"/>
    </row>
    <row r="227" spans="1:7" ht="15.75" customHeight="1" x14ac:dyDescent="0.2">
      <c r="A227" s="1"/>
      <c r="B227" s="1"/>
      <c r="C227" s="2"/>
      <c r="G227" s="3"/>
    </row>
    <row r="228" spans="1:7" ht="15.75" customHeight="1" x14ac:dyDescent="0.2">
      <c r="A228" s="1"/>
      <c r="B228" s="1"/>
      <c r="C228" s="2"/>
      <c r="G228" s="3"/>
    </row>
    <row r="229" spans="1:7" ht="15.75" customHeight="1" x14ac:dyDescent="0.2">
      <c r="A229" s="1"/>
      <c r="B229" s="1"/>
      <c r="C229" s="2"/>
      <c r="G229" s="3"/>
    </row>
    <row r="230" spans="1:7" ht="15.75" customHeight="1" x14ac:dyDescent="0.2">
      <c r="A230" s="1"/>
      <c r="B230" s="1"/>
      <c r="C230" s="2"/>
      <c r="G230" s="3"/>
    </row>
    <row r="231" spans="1:7" ht="15.75" customHeight="1" x14ac:dyDescent="0.2">
      <c r="A231" s="1"/>
      <c r="B231" s="1"/>
      <c r="C231" s="2"/>
      <c r="G231" s="3"/>
    </row>
    <row r="232" spans="1:7" ht="15.75" customHeight="1" x14ac:dyDescent="0.2">
      <c r="A232" s="1"/>
      <c r="B232" s="1"/>
      <c r="C232" s="2"/>
      <c r="G232" s="3"/>
    </row>
    <row r="233" spans="1:7" ht="15.75" customHeight="1" x14ac:dyDescent="0.2">
      <c r="A233" s="1"/>
      <c r="B233" s="1"/>
      <c r="C233" s="2"/>
      <c r="G233" s="3"/>
    </row>
    <row r="234" spans="1:7" ht="15.75" customHeight="1" x14ac:dyDescent="0.2">
      <c r="A234" s="1"/>
      <c r="B234" s="1"/>
      <c r="C234" s="2"/>
      <c r="G234" s="3"/>
    </row>
    <row r="235" spans="1:7" ht="15.75" customHeight="1" x14ac:dyDescent="0.2">
      <c r="A235" s="1"/>
      <c r="B235" s="1"/>
      <c r="C235" s="2"/>
      <c r="G235" s="3"/>
    </row>
    <row r="236" spans="1:7" ht="15.75" customHeight="1" x14ac:dyDescent="0.2">
      <c r="A236" s="1"/>
      <c r="B236" s="1"/>
      <c r="C236" s="2"/>
      <c r="G236" s="3"/>
    </row>
    <row r="237" spans="1:7" ht="15.75" customHeight="1" x14ac:dyDescent="0.2">
      <c r="A237" s="1"/>
      <c r="B237" s="1"/>
      <c r="C237" s="2"/>
      <c r="G237" s="3"/>
    </row>
    <row r="238" spans="1:7" ht="15.75" customHeight="1" x14ac:dyDescent="0.2">
      <c r="A238" s="1"/>
      <c r="B238" s="1"/>
      <c r="C238" s="2"/>
      <c r="G238" s="3"/>
    </row>
    <row r="239" spans="1:7" ht="15.75" customHeight="1" x14ac:dyDescent="0.2">
      <c r="A239" s="1"/>
      <c r="B239" s="1"/>
      <c r="C239" s="2"/>
      <c r="G239" s="3"/>
    </row>
    <row r="240" spans="1:7" ht="15.75" customHeight="1" x14ac:dyDescent="0.2">
      <c r="A240" s="1"/>
      <c r="B240" s="1"/>
      <c r="C240" s="2"/>
      <c r="G240" s="3"/>
    </row>
    <row r="241" spans="1:7" ht="15.75" customHeight="1" x14ac:dyDescent="0.2">
      <c r="A241" s="1"/>
      <c r="B241" s="1"/>
      <c r="C241" s="2"/>
      <c r="G241" s="3"/>
    </row>
    <row r="242" spans="1:7" ht="15.75" customHeight="1" x14ac:dyDescent="0.2">
      <c r="A242" s="1"/>
      <c r="B242" s="1"/>
      <c r="C242" s="2"/>
      <c r="G242" s="3"/>
    </row>
    <row r="243" spans="1:7" ht="15.75" customHeight="1" x14ac:dyDescent="0.2">
      <c r="A243" s="1"/>
      <c r="B243" s="1"/>
      <c r="C243" s="2"/>
      <c r="G243" s="3"/>
    </row>
    <row r="244" spans="1:7" ht="15.75" customHeight="1" x14ac:dyDescent="0.2">
      <c r="A244" s="1"/>
      <c r="B244" s="1"/>
      <c r="C244" s="2"/>
      <c r="G244" s="3"/>
    </row>
    <row r="245" spans="1:7" ht="15.75" customHeight="1" x14ac:dyDescent="0.2">
      <c r="A245" s="1"/>
      <c r="B245" s="1"/>
      <c r="C245" s="2"/>
      <c r="G245" s="3"/>
    </row>
    <row r="246" spans="1:7" ht="15.75" customHeight="1" x14ac:dyDescent="0.2">
      <c r="A246" s="1"/>
      <c r="B246" s="1"/>
      <c r="C246" s="2"/>
      <c r="G246" s="3"/>
    </row>
    <row r="247" spans="1:7" ht="15.75" customHeight="1" x14ac:dyDescent="0.2">
      <c r="A247" s="1"/>
      <c r="B247" s="1"/>
      <c r="C247" s="2"/>
      <c r="G247" s="3"/>
    </row>
    <row r="248" spans="1:7" ht="15.75" customHeight="1" x14ac:dyDescent="0.2">
      <c r="A248" s="1"/>
      <c r="B248" s="1"/>
      <c r="C248" s="2"/>
      <c r="G248" s="3"/>
    </row>
    <row r="249" spans="1:7" ht="15.75" customHeight="1" x14ac:dyDescent="0.2">
      <c r="A249" s="1"/>
      <c r="B249" s="1"/>
      <c r="C249" s="2"/>
      <c r="G249" s="3"/>
    </row>
    <row r="250" spans="1:7" ht="15.75" customHeight="1" x14ac:dyDescent="0.2">
      <c r="A250" s="1"/>
      <c r="B250" s="1"/>
      <c r="C250" s="2"/>
      <c r="G250" s="3"/>
    </row>
    <row r="251" spans="1:7" ht="15.75" customHeight="1" x14ac:dyDescent="0.2">
      <c r="A251" s="1"/>
      <c r="B251" s="1"/>
      <c r="C251" s="2"/>
      <c r="G251" s="3"/>
    </row>
    <row r="252" spans="1:7" ht="15.75" customHeight="1" x14ac:dyDescent="0.2">
      <c r="A252" s="1"/>
      <c r="B252" s="1"/>
      <c r="C252" s="2"/>
      <c r="G252" s="3"/>
    </row>
    <row r="253" spans="1:7" ht="15.75" customHeight="1" x14ac:dyDescent="0.2">
      <c r="A253" s="1"/>
      <c r="B253" s="1"/>
      <c r="C253" s="2"/>
      <c r="G253" s="3"/>
    </row>
    <row r="254" spans="1:7" ht="15.75" customHeight="1" x14ac:dyDescent="0.2">
      <c r="A254" s="1"/>
      <c r="B254" s="1"/>
      <c r="C254" s="2"/>
      <c r="G254" s="3"/>
    </row>
    <row r="255" spans="1:7" ht="15.75" customHeight="1" x14ac:dyDescent="0.2">
      <c r="A255" s="1"/>
      <c r="B255" s="1"/>
      <c r="C255" s="2"/>
      <c r="G255" s="3"/>
    </row>
    <row r="256" spans="1:7" ht="15.75" customHeight="1" x14ac:dyDescent="0.2">
      <c r="A256" s="1"/>
      <c r="B256" s="1"/>
      <c r="C256" s="2"/>
      <c r="G256" s="3"/>
    </row>
    <row r="257" spans="1:7" ht="15.75" customHeight="1" x14ac:dyDescent="0.2">
      <c r="A257" s="1"/>
      <c r="B257" s="1"/>
      <c r="C257" s="2"/>
      <c r="G257" s="3"/>
    </row>
    <row r="258" spans="1:7" ht="15.75" customHeight="1" x14ac:dyDescent="0.2">
      <c r="A258" s="1"/>
      <c r="B258" s="1"/>
      <c r="C258" s="2"/>
      <c r="G258" s="3"/>
    </row>
    <row r="259" spans="1:7" ht="15.75" customHeight="1" x14ac:dyDescent="0.2">
      <c r="A259" s="1"/>
      <c r="B259" s="1"/>
      <c r="C259" s="2"/>
      <c r="G259" s="3"/>
    </row>
    <row r="260" spans="1:7" ht="15.75" customHeight="1" x14ac:dyDescent="0.2">
      <c r="A260" s="1"/>
      <c r="B260" s="1"/>
      <c r="C260" s="2"/>
      <c r="G260" s="3"/>
    </row>
    <row r="261" spans="1:7" ht="15.75" customHeight="1" x14ac:dyDescent="0.2">
      <c r="A261" s="1"/>
      <c r="B261" s="1"/>
      <c r="C261" s="2"/>
      <c r="G261" s="3"/>
    </row>
    <row r="262" spans="1:7" ht="15.75" customHeight="1" x14ac:dyDescent="0.2">
      <c r="A262" s="1"/>
      <c r="B262" s="1"/>
      <c r="C262" s="2"/>
      <c r="G262" s="3"/>
    </row>
    <row r="263" spans="1:7" ht="15.75" customHeight="1" x14ac:dyDescent="0.2">
      <c r="A263" s="1"/>
      <c r="B263" s="1"/>
      <c r="C263" s="2"/>
      <c r="G263" s="3"/>
    </row>
    <row r="264" spans="1:7" ht="15.75" customHeight="1" x14ac:dyDescent="0.2">
      <c r="A264" s="1"/>
      <c r="B264" s="1"/>
      <c r="C264" s="2"/>
      <c r="G264" s="3"/>
    </row>
    <row r="265" spans="1:7" ht="15.75" customHeight="1" x14ac:dyDescent="0.2">
      <c r="A265" s="1"/>
      <c r="B265" s="1"/>
      <c r="C265" s="2"/>
      <c r="G265" s="3"/>
    </row>
    <row r="266" spans="1:7" ht="15.75" customHeight="1" x14ac:dyDescent="0.2">
      <c r="A266" s="1"/>
      <c r="B266" s="1"/>
      <c r="C266" s="2"/>
      <c r="G266" s="3"/>
    </row>
    <row r="267" spans="1:7" ht="15.75" customHeight="1" x14ac:dyDescent="0.2">
      <c r="A267" s="1"/>
      <c r="B267" s="1"/>
      <c r="C267" s="2"/>
      <c r="G267" s="3"/>
    </row>
    <row r="268" spans="1:7" ht="15.75" customHeight="1" x14ac:dyDescent="0.2">
      <c r="A268" s="1"/>
      <c r="B268" s="1"/>
      <c r="C268" s="2"/>
      <c r="G268" s="3"/>
    </row>
    <row r="269" spans="1:7" ht="15.75" customHeight="1" x14ac:dyDescent="0.2">
      <c r="A269" s="1"/>
      <c r="B269" s="1"/>
      <c r="C269" s="2"/>
      <c r="G269" s="3"/>
    </row>
    <row r="270" spans="1:7" ht="15.75" customHeight="1" x14ac:dyDescent="0.2">
      <c r="A270" s="1"/>
      <c r="B270" s="1"/>
      <c r="C270" s="2"/>
      <c r="G270" s="3"/>
    </row>
    <row r="271" spans="1:7" ht="15.75" customHeight="1" x14ac:dyDescent="0.2">
      <c r="A271" s="1"/>
      <c r="B271" s="1"/>
      <c r="C271" s="2"/>
      <c r="G271" s="3"/>
    </row>
    <row r="272" spans="1:7" ht="15.75" customHeight="1" x14ac:dyDescent="0.2">
      <c r="A272" s="1"/>
      <c r="B272" s="1"/>
      <c r="C272" s="2"/>
      <c r="G272" s="3"/>
    </row>
    <row r="273" spans="1:7" ht="15.75" customHeight="1" x14ac:dyDescent="0.2">
      <c r="A273" s="1"/>
      <c r="B273" s="1"/>
      <c r="C273" s="2"/>
      <c r="G273" s="3"/>
    </row>
    <row r="274" spans="1:7" ht="15.75" customHeight="1" x14ac:dyDescent="0.2">
      <c r="A274" s="1"/>
      <c r="B274" s="1"/>
      <c r="C274" s="2"/>
      <c r="G274" s="3"/>
    </row>
    <row r="275" spans="1:7" ht="15.75" customHeight="1" x14ac:dyDescent="0.2">
      <c r="A275" s="1"/>
      <c r="B275" s="1"/>
      <c r="C275" s="2"/>
      <c r="G275" s="3"/>
    </row>
    <row r="276" spans="1:7" ht="15.75" customHeight="1" x14ac:dyDescent="0.2">
      <c r="A276" s="1"/>
      <c r="B276" s="1"/>
      <c r="C276" s="2"/>
      <c r="G276" s="3"/>
    </row>
    <row r="277" spans="1:7" ht="15.75" customHeight="1" x14ac:dyDescent="0.2">
      <c r="A277" s="1"/>
      <c r="B277" s="1"/>
      <c r="C277" s="2"/>
      <c r="G277" s="3"/>
    </row>
    <row r="278" spans="1:7" ht="15.75" customHeight="1" x14ac:dyDescent="0.2">
      <c r="A278" s="1"/>
      <c r="B278" s="1"/>
      <c r="C278" s="2"/>
      <c r="G278" s="3"/>
    </row>
    <row r="279" spans="1:7" ht="15.75" customHeight="1" x14ac:dyDescent="0.2">
      <c r="A279" s="1"/>
      <c r="B279" s="1"/>
      <c r="C279" s="2"/>
      <c r="G279" s="3"/>
    </row>
    <row r="280" spans="1:7" ht="15.75" customHeight="1" x14ac:dyDescent="0.2">
      <c r="A280" s="1"/>
      <c r="B280" s="1"/>
      <c r="C280" s="2"/>
      <c r="G280" s="3"/>
    </row>
    <row r="281" spans="1:7" ht="15.75" customHeight="1" x14ac:dyDescent="0.2">
      <c r="A281" s="1"/>
      <c r="B281" s="1"/>
      <c r="C281" s="2"/>
      <c r="G281" s="3"/>
    </row>
    <row r="282" spans="1:7" ht="15.75" customHeight="1" x14ac:dyDescent="0.2">
      <c r="A282" s="1"/>
      <c r="B282" s="1"/>
      <c r="C282" s="2"/>
      <c r="G282" s="3"/>
    </row>
    <row r="283" spans="1:7" ht="15.75" customHeight="1" x14ac:dyDescent="0.2">
      <c r="A283" s="1"/>
      <c r="B283" s="1"/>
      <c r="C283" s="2"/>
      <c r="G283" s="3"/>
    </row>
    <row r="284" spans="1:7" ht="15.75" customHeight="1" x14ac:dyDescent="0.2">
      <c r="A284" s="1"/>
      <c r="B284" s="1"/>
      <c r="C284" s="2"/>
      <c r="G284" s="3"/>
    </row>
    <row r="285" spans="1:7" ht="15.75" customHeight="1" x14ac:dyDescent="0.2">
      <c r="A285" s="1"/>
      <c r="B285" s="1"/>
      <c r="C285" s="2"/>
      <c r="G285" s="3"/>
    </row>
    <row r="286" spans="1:7" ht="15.75" customHeight="1" x14ac:dyDescent="0.2">
      <c r="A286" s="1"/>
      <c r="B286" s="1"/>
      <c r="C286" s="2"/>
      <c r="G286" s="3"/>
    </row>
    <row r="287" spans="1:7" ht="15.75" customHeight="1" x14ac:dyDescent="0.2">
      <c r="A287" s="1"/>
      <c r="B287" s="1"/>
      <c r="C287" s="2"/>
      <c r="G287" s="3"/>
    </row>
    <row r="288" spans="1:7" ht="15.75" customHeight="1" x14ac:dyDescent="0.2">
      <c r="A288" s="1"/>
      <c r="B288" s="1"/>
      <c r="C288" s="2"/>
      <c r="G288" s="3"/>
    </row>
    <row r="289" spans="1:7" ht="15.75" customHeight="1" x14ac:dyDescent="0.2">
      <c r="A289" s="1"/>
      <c r="B289" s="1"/>
      <c r="C289" s="2"/>
      <c r="G289" s="3"/>
    </row>
    <row r="290" spans="1:7" ht="15.75" customHeight="1" x14ac:dyDescent="0.2">
      <c r="A290" s="1"/>
      <c r="B290" s="1"/>
      <c r="C290" s="2"/>
      <c r="G290" s="3"/>
    </row>
    <row r="291" spans="1:7" ht="15.75" customHeight="1" x14ac:dyDescent="0.2">
      <c r="A291" s="1"/>
      <c r="B291" s="1"/>
      <c r="C291" s="2"/>
      <c r="G291" s="3"/>
    </row>
    <row r="292" spans="1:7" ht="15.75" customHeight="1" x14ac:dyDescent="0.2">
      <c r="A292" s="1"/>
      <c r="B292" s="1"/>
      <c r="C292" s="2"/>
      <c r="G292" s="3"/>
    </row>
    <row r="293" spans="1:7" ht="15.75" customHeight="1" x14ac:dyDescent="0.2">
      <c r="A293" s="1"/>
      <c r="B293" s="1"/>
      <c r="C293" s="2"/>
      <c r="G293" s="3"/>
    </row>
    <row r="294" spans="1:7" ht="15.75" customHeight="1" x14ac:dyDescent="0.2">
      <c r="A294" s="1"/>
      <c r="B294" s="1"/>
      <c r="C294" s="2"/>
      <c r="G294" s="3"/>
    </row>
    <row r="295" spans="1:7" ht="15.75" customHeight="1" x14ac:dyDescent="0.2">
      <c r="A295" s="1"/>
      <c r="B295" s="1"/>
      <c r="C295" s="2"/>
      <c r="G295" s="3"/>
    </row>
    <row r="296" spans="1:7" ht="15.75" customHeight="1" x14ac:dyDescent="0.2"/>
    <row r="297" spans="1:7" ht="15.75" customHeight="1" x14ac:dyDescent="0.2"/>
    <row r="298" spans="1:7" ht="15.75" customHeight="1" x14ac:dyDescent="0.2"/>
    <row r="299" spans="1:7" ht="15.75" customHeight="1" x14ac:dyDescent="0.2"/>
    <row r="300" spans="1:7" ht="15.75" customHeight="1" x14ac:dyDescent="0.2"/>
    <row r="301" spans="1:7" ht="15.75" customHeight="1" x14ac:dyDescent="0.2"/>
    <row r="302" spans="1:7" ht="15.75" customHeight="1" x14ac:dyDescent="0.2"/>
    <row r="303" spans="1:7" ht="15.75" customHeight="1" x14ac:dyDescent="0.2"/>
    <row r="304" spans="1:7"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77:U77"/>
    <mergeCell ref="A78:U78"/>
    <mergeCell ref="A2:S2"/>
    <mergeCell ref="A4:A5"/>
    <mergeCell ref="B4:B5"/>
    <mergeCell ref="C4:C5"/>
    <mergeCell ref="D4:D5"/>
    <mergeCell ref="E4:E5"/>
    <mergeCell ref="F4:F5"/>
    <mergeCell ref="G4:G5"/>
    <mergeCell ref="H4:J4"/>
    <mergeCell ref="L4:N4"/>
    <mergeCell ref="O4:P4"/>
    <mergeCell ref="R4:S4"/>
  </mergeCells>
  <phoneticPr fontId="19" type="noConversion"/>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DanaRosa</dc:creator>
  <cp:lastModifiedBy>DanaRosa</cp:lastModifiedBy>
  <dcterms:created xsi:type="dcterms:W3CDTF">2024-06-14T15:19:58Z</dcterms:created>
  <dcterms:modified xsi:type="dcterms:W3CDTF">2024-06-14T15:23:03Z</dcterms:modified>
</cp:coreProperties>
</file>